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ave\Private\Current Projects FY 2005-2006\Older Adult BH Coalition\How to Prevent Elder Abuse - Consumer Reports_files\"/>
    </mc:Choice>
  </mc:AlternateContent>
  <bookViews>
    <workbookView xWindow="480" yWindow="6030" windowWidth="27795" windowHeight="13350"/>
  </bookViews>
  <sheets>
    <sheet name="MCM Elder Grant" sheetId="1" r:id="rId1"/>
    <sheet name="Sheet2" sheetId="2" r:id="rId2"/>
    <sheet name="Sheet3" sheetId="3" r:id="rId3"/>
  </sheets>
  <definedNames>
    <definedName name="Location">'MCM Elder Grant'!#REF!</definedName>
    <definedName name="Locations">'MCM Elder Grant'!#REF!</definedName>
    <definedName name="Locations2">'MCM Elder Grant'!#REF!</definedName>
    <definedName name="Locations3">'MCM Elder Grant'!#REF!</definedName>
    <definedName name="_xlnm.Print_Area" localSheetId="0">'MCM Elder Grant'!$A$1:$N$56</definedName>
    <definedName name="_xlnm.Print_Titles" localSheetId="0">'MCM Elder Grant'!$3:$3</definedName>
  </definedNames>
  <calcPr calcId="152511"/>
</workbook>
</file>

<file path=xl/calcChain.xml><?xml version="1.0" encoding="utf-8"?>
<calcChain xmlns="http://schemas.openxmlformats.org/spreadsheetml/2006/main">
  <c r="L8" i="1" l="1"/>
  <c r="L9" i="1"/>
  <c r="L10" i="1"/>
  <c r="L11" i="1"/>
  <c r="L12" i="1"/>
  <c r="L13" i="1"/>
  <c r="L14" i="1"/>
  <c r="L15" i="1"/>
  <c r="L16" i="1"/>
  <c r="L19" i="1"/>
  <c r="L20" i="1"/>
  <c r="L21" i="1"/>
  <c r="L22" i="1"/>
  <c r="L24" i="1"/>
  <c r="L25" i="1"/>
  <c r="L26" i="1"/>
  <c r="L27" i="1"/>
  <c r="L28" i="1"/>
  <c r="L29" i="1"/>
  <c r="L30" i="1"/>
  <c r="L33" i="1"/>
  <c r="L34" i="1"/>
  <c r="L36" i="1"/>
  <c r="L37" i="1"/>
  <c r="L39" i="1"/>
  <c r="L40" i="1"/>
  <c r="L41" i="1"/>
  <c r="L42" i="1"/>
  <c r="L43" i="1"/>
  <c r="L44" i="1"/>
  <c r="L46" i="1"/>
  <c r="L47" i="1"/>
  <c r="L48" i="1"/>
  <c r="L49" i="1"/>
  <c r="L51" i="1"/>
  <c r="L52" i="1"/>
  <c r="L54" i="1"/>
  <c r="L56" i="1"/>
  <c r="N4" i="1"/>
  <c r="N8" i="1"/>
  <c r="N9" i="1"/>
  <c r="N11" i="1"/>
  <c r="N13" i="1"/>
  <c r="N14" i="1"/>
  <c r="N16" i="1"/>
  <c r="N20" i="1"/>
  <c r="N21" i="1"/>
  <c r="N24" i="1"/>
  <c r="N25" i="1"/>
  <c r="N27" i="1"/>
  <c r="N28" i="1"/>
  <c r="N30" i="1"/>
  <c r="N34" i="1"/>
  <c r="N36" i="1"/>
  <c r="N38" i="1"/>
  <c r="N39" i="1"/>
  <c r="N41" i="1"/>
  <c r="N44" i="1"/>
  <c r="N46" i="1"/>
  <c r="N47" i="1"/>
  <c r="N48" i="1"/>
  <c r="N52" i="1"/>
  <c r="N54" i="1"/>
  <c r="N56" i="1" l="1"/>
</calcChain>
</file>

<file path=xl/sharedStrings.xml><?xml version="1.0" encoding="utf-8"?>
<sst xmlns="http://schemas.openxmlformats.org/spreadsheetml/2006/main" count="364" uniqueCount="235">
  <si>
    <t>Date</t>
  </si>
  <si>
    <t>Description</t>
  </si>
  <si>
    <t>Location</t>
  </si>
  <si>
    <t>Council on Aging</t>
  </si>
  <si>
    <t>Total Cost</t>
  </si>
  <si>
    <t>Elder Abuse &amp; Caregiver Support Resource Initiative: Annotated Bibliography of Resources</t>
  </si>
  <si>
    <t>All Sites</t>
  </si>
  <si>
    <t>Libraries</t>
  </si>
  <si>
    <t>Hume, Sally Balch</t>
  </si>
  <si>
    <t>Prosch, Tim</t>
  </si>
  <si>
    <t xml:space="preserve">Audiences </t>
  </si>
  <si>
    <t>General</t>
  </si>
  <si>
    <t>Clinicians</t>
  </si>
  <si>
    <t xml:space="preserve">This practical guide emphasizes the value of collaborative relationships between elders and family members, setting the stage for all to be aware of elders’ preferences and wishes.   Prosch addresses organization of documents to facilitate decision-making, how to talk about difficult and sensitive issues such as future living arrangements, and how to work together to make decisions about medical- and end-of-life care.  </t>
  </si>
  <si>
    <t>Author</t>
  </si>
  <si>
    <t>Resource Title</t>
  </si>
  <si>
    <t>AARP The other talk: A guide to talking with your adult children about the rest of your life.</t>
  </si>
  <si>
    <t>ABA/AARP Checklist for my family:  A guide to my history, financial plans and final wishes</t>
  </si>
  <si>
    <t xml:space="preserve">Hume’s practical guide offers tools (1) for organization of legal, financial, and other information needed by family members in collaboration with elders, (2) for decreased stress among family members when elders become ill or pass away, and decisions need to be made, and (3) for passing down information to future generations about elders’ experiences and memories.  </t>
  </si>
  <si>
    <t>Factora, Ronan M. (Ed.)</t>
  </si>
  <si>
    <t>Aging and money:  Reducing risk of financial exploitation and protecting financial resources (Aging Medicine)</t>
  </si>
  <si>
    <t>Targeted for clinicians, this book underscores the need to detect possible financial exploitation among elders particularly at risk of this form of abuse, sometimes necessitating clinical assessments of financial decision-making capacity.</t>
  </si>
  <si>
    <t>Matheson K. et al.</t>
  </si>
  <si>
    <t>DVD: An age for justice: Confronting elder abuse in America  (16 minutes)</t>
  </si>
  <si>
    <t>Buecker, Sam F. (Ed) et al.</t>
  </si>
  <si>
    <t>Abuse, exploitation, and neglect of seniors and incapacitated adults</t>
  </si>
  <si>
    <t>This books presents estimates of elder abuse in the United States, notes factors associated with elder abuse and long-term effects, and describes features and limitations of Adult Protective Services in serving the elderly and incapacitated adults who are at risk of being abused or who have been victims of abuse.</t>
  </si>
  <si>
    <t>Payne, Brian K.</t>
  </si>
  <si>
    <t>Crime and elder abuse:  An integrated perspective</t>
  </si>
  <si>
    <t>Payne’s comprehensive text – targeted for professionals who work with victims of elder abuse – addresses (1) the different forms of elder abuse, neglect and exploitation, (2) outcomes associated with crimes committed against the elderly, (3) procedures for the detection, investigation, and response to elder abuse cases, and (4) prevention.  Notably, Payne emphasizes the need for empowerment of seniors in efforts to prevent elder abuse, and underscores the benefits of using collaborative response approaches.</t>
  </si>
  <si>
    <t>Taylor, Rachel M. (Ed.)</t>
  </si>
  <si>
    <t>Elder abuse and its prevention:  Workshop summary</t>
  </si>
  <si>
    <t>This book addresses the advantages of and barriers to multidisciplinary collaborative efforts to ensure safety of vulnerable elders, and to detect, intervene, and prevent elder abuse.  System-level assessment and change can result from collaborative efforts to stop elder abuse.</t>
  </si>
  <si>
    <t>Elder abuse detection and intervention:  A collaborative approach (Springer Series on Ethics, Law and Aging)</t>
  </si>
  <si>
    <t>Brandl, Bonnie et al.</t>
  </si>
  <si>
    <t>Nerenberg, Lisa</t>
  </si>
  <si>
    <t>Elder abuse prevention:  Emerging trends and promising strategies</t>
  </si>
  <si>
    <t>Pond, Emilia (Ed.)</t>
  </si>
  <si>
    <t>Elder justice:  A roadmap for preventing and combating elder abuse</t>
  </si>
  <si>
    <t xml:space="preserve">This book provides a comprehensive roadmap for setting priorities and using strategic planning at federal, state, and community levels to prevent and stop elder abuse, neglect, and exploitation.    </t>
  </si>
  <si>
    <t>Snyder, David R.</t>
  </si>
  <si>
    <t>Elder crimes, elder justice</t>
  </si>
  <si>
    <t xml:space="preserve">This book – targeted for law enforcement officers who work with the elderly – addresses victimization of seniors and issues specifically related to elder abuse, providing information about investigation procedures, documentation, intervention, and prevention.  </t>
  </si>
  <si>
    <t>Frolik, Lawrence A. et al.</t>
  </si>
  <si>
    <t>One chapter of Frolik and Kaplan’s comprehensive, reader-friendly overview of relevant elder law areas addresses elder justice in relation to elder abuse.  Other sections are very relevant, particularly those addressing competency, informed consent, issues that arise when unable to speak for selves, and legal documents that specify elders’ wishes and those that empower others to make decisions for them.</t>
  </si>
  <si>
    <t>This excellent, comprehensive resource guide provides information on a wide range of caregiving-related issues.  It is noteworthy that one chapter specifically focuses on fraud and financial exploitation.  Additionally, attention is devoted to self-care, how to talk with aging parents about difficult issues, financial and legal considerations, living arrangements in the future, and organization of documents and other materials.</t>
  </si>
  <si>
    <t>Intimate violence across the lifespan:  Interpersonal, familial, and cross-generational perspectives  (The Springer Series on Human Exceptionality)</t>
  </si>
  <si>
    <t>Feola, Becky</t>
  </si>
  <si>
    <t xml:space="preserve">Feola’s informative, useful book – targeted for caregivers and family members – offers details on what issues need to be addressed in order to make optimal decisions.  She addresses problematic issues that may be difficult to discuss with the care-recipient such as living arrangements, how to identify when elder may require more intensive care, how to work with other family members and resolve conflicts, how to accept the need for and receive support and assistance, and how to decrease the potential for marked caregiver stress. </t>
  </si>
  <si>
    <t>Kardasis, Arline et al.</t>
  </si>
  <si>
    <t>Mom always liked you best:  A guide for resolving family feuds, inheritance battles &amp; eldercare crises</t>
  </si>
  <si>
    <t xml:space="preserve">This book offers tools for improving communication skills and dealing with family conflicts over complex, sensitive issues (e.g.,  estate- and long-term-care planning).    By using mediation, reaching consensus, and engaging in shared decision- making, conflicts may be resolved and optimal decisions may be made.  </t>
  </si>
  <si>
    <t>Maines, Art</t>
  </si>
  <si>
    <t>Scammed:  3 steps to help your elder parent and yourself</t>
  </si>
  <si>
    <t>Maines’ practical book -- targeted for elderly parents and adult children --  addresses prevention of and recovery from scams. Information is provided on various types of scams, mind games played by scammers, and how to use community resources if scams are suspected.</t>
  </si>
  <si>
    <t>Brent, Carolyn</t>
  </si>
  <si>
    <t>The caregiver’s companion:  Caring for your loved one medically, financially, and emontionally while caring for yourself</t>
  </si>
  <si>
    <t>This comprehensive guide offers step-by-step approaches for dealing with a range of caregiving-related issues, including the need for higher levels of care, future living arrangements, family conflict resolution, and accessing community resources for assistance and support.</t>
  </si>
  <si>
    <t>Hartley, Carolyn et al.</t>
  </si>
  <si>
    <t>The caregiver’s toolbox:  Checklists, forms, resources, mobile apps, and straight talk to help you provide compassionate care</t>
  </si>
  <si>
    <t>This useful, practical book focuses on current technology for meeting caregiving responsibilities such as monitoring medication use, managing financial affairs, organizing information, and tracking completion of tasks.   Tools that may reduce or exacerbate caregiver stress are addressed.</t>
  </si>
  <si>
    <t>Russo, Francine</t>
  </si>
  <si>
    <t xml:space="preserve">They’re your parents, too!  How siblings can survive their parents’ aging without driving each other crazy </t>
  </si>
  <si>
    <t>Russo’s powerful, insightful book discusses sibling dynamics, power struggles, and conflicts that come into play as siblings reconnect, negotiate, and deal with the new life transition of caring for elderly parents.</t>
  </si>
  <si>
    <t>Brown, Laura S.</t>
  </si>
  <si>
    <t>Your turn for care:  Surviving the aging and death of the adults who harmed you</t>
  </si>
  <si>
    <t xml:space="preserve">Brown thoughtfully discusses the emotional challenges of being a survivor of childhood abuse, one who may now be responsible for caring for an abusive parent, noting it as a time for possible healing, ensuring personal well-being, and avoiding “re-traumatization.”   Brown provides recommendations for attending to self-care, optimal decision making, and setting boundaries, and discusses complex and painful emotional issues that arise when dealing with the death of your abuser.  </t>
  </si>
  <si>
    <t>Pfeiffer, Eric</t>
  </si>
  <si>
    <t>Caregiving in Alzheimer’s and other dementias</t>
  </si>
  <si>
    <t>Targeted for caregivers of individuals with Alzheimer’s disease and other dementias, this practical book offers information about all stages of the disease process, addresses common problems that arise and how to deal with them, and underscores what can be done to ensure the patient’s quality of care and life.   Pfeiffer devotes attention to stress management, coping, self-care, and the need for support, ensuring the continued well-being of the caregiver.</t>
  </si>
  <si>
    <t>Morris, Gary et al.</t>
  </si>
  <si>
    <t>The dementia care workbook</t>
  </si>
  <si>
    <t>Targeted for caregivers, clinicians, and students, this workbook offers the tools to improve quality of care, to empathize with dementia patients as well as caregivers, and to enhance the caregiver/care-recipient relationship.   This workbook is useful and person-centered, offering ways to connect with dementia patients, and to have a meaningful and positive caregiving journey.</t>
  </si>
  <si>
    <t>Wayman, Laura</t>
  </si>
  <si>
    <t>A loving approach to dementia care:  Making meaningful connections with the person who has Alzheimer’s disease or other dementia or memory loss</t>
  </si>
  <si>
    <t>Targeted for caregivers, this reader-friendly book guides them on how to provide and enhance  quality of care, to ensure personal well-being, and care for themselves while providing loving care, and to make the caregiving process meaningful and positive.  By presenting case studies and being person-centered, Wayman offers useful guidance to caregivers, providing information on empathizing with and connecting with care-recipients.</t>
  </si>
  <si>
    <t>Miller and Reynolds discuss how depression and anxiety can be attenuated and prevented (1) by being resilient and  adapting to challenges  associated with aging, stressors, and change, and (2)  by asking for and receiving treatment and support.   Targeted for seniors and family members, this book notes that neither condition is a normal part of aging, provides information about symptomatology and therapeutic interventions, and underscores the value of finding meaning in elders’ lives.</t>
  </si>
  <si>
    <t>Depression and anxiety in later life:  What everyone needs to know</t>
  </si>
  <si>
    <t>Miller. Mark D. et al.</t>
  </si>
  <si>
    <t>Botonis, Mara</t>
  </si>
  <si>
    <t>When caring takes courage:  A compassionate, interactive guide for Alzheimer’s and dementia cargivers</t>
  </si>
  <si>
    <t>This informative, comprehensive book – targeted for caregivers of individuals with Alzheimer’s disease and other dementias – is grounded within the “biography based care” provision framework.   In short, caregiving approaches, activities, and care plans are individualized, tailored to take the patient’s uniqeness and past experiences into account.  Botonis provides practical tips for handling daily challenges, interactive tools, worksheets, checklists, and many useful resources.</t>
  </si>
  <si>
    <t>Talley, Ronda C. et al.</t>
  </si>
  <si>
    <t>The challenges of mental health caregiving:  Research Practice Policy</t>
  </si>
  <si>
    <t>Hyer, Leon Albert et al.</t>
  </si>
  <si>
    <t>Trauma among older people:  Issues and treatment</t>
  </si>
  <si>
    <t xml:space="preserve">This comprehensive, scholarly text on trauma among elderly people – targeted primarily for clinicians and academics – provides an overview of post-traumatic stress disorder, and treatment of elders who have been victimized and traumatized.    Hyer and Sohnle focus on individualized therapeutic approaches. </t>
  </si>
  <si>
    <t>Zarit, Steven H. et al.</t>
  </si>
  <si>
    <t>Mental disorders in older adults, Second Edition:  Fundamentals of assesment and treatment</t>
  </si>
  <si>
    <t>This comprehensive, clear, and informative text – targeted for clinicians and students – intertwines theoretical, research, and clinical perspectives about mental health problems among the elderly.    Zarit and Zarit discuss common mental disorders and clinical problems in the elderly, clinical interview procedures, assessment strategies, and therapeutic approaches.  Notably, they devote attention to the empowerment of elders by promoting independence as well as to the provision of support to caregivers who face stressful challenges.</t>
  </si>
  <si>
    <t>Boss, Pauline</t>
  </si>
  <si>
    <t>Loving someone who has dementia:  How to find hope while coping with stress and grief</t>
  </si>
  <si>
    <t>This unique, thoughtful book is useful for anyone who has a relationship with an individual who has dementia, particularly caregivers.  Boss underscores caregiver resilience in retaining a sense of hope, and addresses how to cope with ongoing stress and grief. Grief is associated with the changing relationship dynamics and the “ambiguous” loss of the person who used-to-be as the disease progresses.</t>
  </si>
  <si>
    <t>Arean, Patricia A. (Ed.)</t>
  </si>
  <si>
    <t>Treatment of late-life depression, anxiety, trauma, and substance abuse</t>
  </si>
  <si>
    <t>Brown, Clancy et al.</t>
  </si>
  <si>
    <t>DVD:  The trip to Bountiful</t>
  </si>
  <si>
    <t>Resnick, Barbara (Ed.) et al.</t>
  </si>
  <si>
    <t>Resilience in aging: Concepts, research, and outcomes</t>
  </si>
  <si>
    <t>Lavretsky, Helen</t>
  </si>
  <si>
    <t>Resilience and aging:  Research and practice</t>
  </si>
  <si>
    <t>This informative book – appropriate for boomers, older adults, and caregivers as well as clinicians and other professionals who work with the elderly – addresses interventions to promote resilience among elders as they face stressful and complex challenges, including physical illnesses and disabilities, mental health problems, and caregiving responsibilities.   Lavretsky focuses on interventions that will help elders to adapt to the challenges they face, underscoring a prevention-oriented perspective, and to ensure their quality of life and well-being.  Notably, attention is devoted to coping with trauma, including elder abuse.</t>
  </si>
  <si>
    <t xml:space="preserve">Nerenberg’s groundbreaking, informative book – suitable for multiple audiences including clinicians, students, and academics -- remains the most comprehensive resource available for learning about elder abuse, neglect, and exploitation, and the prevention of elder abuse.   Scientific and service models, theoretical and clinical perspectives, and research findings are integrated.   Therapeutic approaches for both elder abuse victims and abusers are addressed.  Emerging trends, implications, and future directions for public policy, multidisciplinary service delivery networks, clinical interventions, and community-level involvement are discussed.  </t>
  </si>
  <si>
    <t>Targeted for clinicians and other professionals who works with seniors as well as for students, this practical text describes common mental health disorders among the elderly and therapeutic approaches, and discusses how to work effectively with older adults.   Notably, attention is devoted to the treatment of trauma among older adults, a topic that is not fully addressed in other texts of this kind.</t>
  </si>
  <si>
    <t>This book – suitable for clinicians, academics, and students – provides an excellent overview of the promotion of resilience as a clinical tool for working with elders meeting difficult challenges associated with, for example, physical illnesses and limitations, mental health problems, and pain.  Using a lifespan perspective, Resnick and her colleagues discuss interventions to promote resilience among elders, thereby ensuring their quality of life and well-being.   Notably, one chapter is devoted to a creative intervention for increasing resilience among individuals with dementia as well as their caregivers.</t>
  </si>
  <si>
    <t>Brown, Nina</t>
  </si>
  <si>
    <t>Children of the aging self-absorbed:  A guide to coping with difficult, narcissistic parents and grandparents</t>
  </si>
  <si>
    <t>This book provides information to adult children on how to meet the challenges of dealing with narcissistic elders and cope.  Brown discusses negative feelings that arise in response to difficult, ongoing encounters and how to set protective boundaries.</t>
  </si>
  <si>
    <t>Gaugler J. et al.</t>
  </si>
  <si>
    <t>Family caregiving in the new normal</t>
  </si>
  <si>
    <t>This scholarly text addresses economic, demographic and other changes that will affect caregiving in the future, how it will be designed and organized, and how caregivers can be supported.  With regard to the latter, Gaugler and Kane devote attention to a range of technological and other strategies, including mutually supportive “crowd-sourced caregiving” approaches that have become popular through interactive websites.</t>
  </si>
  <si>
    <t>Kriseman, Nancy L.</t>
  </si>
  <si>
    <t>The mindful caregiver:  Finding ease in the caregiving journey</t>
  </si>
  <si>
    <t>Kriseman focuses on mindfulness and spirituality as caregivers deal with complex stressors associated with caregiving, empowering them, promoting their well-being, and creating an atmosphere in which positive caregiving experiences are embraced.   This book provides useful self-care exercises for caregivers as they meet stressful and challenging caregiving responsibilities.</t>
  </si>
  <si>
    <t>Parsons, Ronda</t>
  </si>
  <si>
    <t>Creating joy and meaning for the dementia patient:  A caregiver’s guide to connection and hope</t>
  </si>
  <si>
    <t>This book, targeted for caregivers of dementia patients, describes approaches to ensure that patients maintain quality of life, requiring that attention is given to their personal interests and prior life experiences.  Parsons focuses on how to maintain joy and hope when providing dementia care throughout a process involving progressive deterioration, potentially resulting in marked caregiver stress.</t>
  </si>
  <si>
    <t>Pritchard, Jacki</t>
  </si>
  <si>
    <t>Working with adult abuse:  A training manual for people working with vulnerable adults</t>
  </si>
  <si>
    <t>Targeted for those who train those working with victims of abuse, this practical manual addresses all aspects of the intervention process.    Population subgroups at risk of abuse, including elderly people, are addressed in individual chapters.  Resources are provided and recommended for professionals from multiple disciplines.</t>
  </si>
  <si>
    <t>Santulli, Robert B.</t>
  </si>
  <si>
    <t>The Alzheimer’s family:  Helping caregivers cope</t>
  </si>
  <si>
    <t>Targeted for clinicians, this practical book emphasizes useful approaches for working with families of individuals with Alzheimer’s disease, and addresses how to answer questions and discuss sensitive issues such as the need for future long-term care.</t>
  </si>
  <si>
    <t>Santulli, Robert B. et al.</t>
  </si>
  <si>
    <t>The emotional journey of the Alzheimer’s family</t>
  </si>
  <si>
    <t>Santulli and Blandin (1)  describe the emotional journey of the Alzheimer’s “family,” from the patient’s initial  diagnosis that may not be accepted at the outset to death, (2) examine difficult feelings that arise such as anger and grief, and  (3) discuss coping with stress as the family views and struggles with the progressive decline associated with Alzheimer’s.</t>
  </si>
  <si>
    <t>Town, Laura et al.</t>
  </si>
  <si>
    <t>Advance directives, durable power of attorney, wills, and other legal considerations</t>
  </si>
  <si>
    <t>This book is part of the Alzheimer’s Roadmap series created for caregivers.  This volume provides information and includes checklists for legal options, addressing responsibilities of those who serve in roles of speaking for those who cannot speak for themselves and exploring how to open up dialogues with cognitively-impaired individuals about legal considerations.</t>
  </si>
  <si>
    <t>This comprehensive, informative book is targeted for academics, students, and clinicians.   Caregiving challenges place caregivers at risk of financial, physical health, and mental health problems.    This text addresses how caregiving affects all aspects of the lives of caregivers, necessitating support for their efforts as they provide care.   Talley and her colleagues discuss future directions and implications for research, clinical practice, and public policy efforts to address caregiving and mental health issues.</t>
  </si>
  <si>
    <t>This groundbreaking, scholarly text is targeted for academics/researchers, students, and clinicians.  The authors paint a picture of the consequences – for seniors and their families -- of living and growing older under the specter of long-term conflictual/violent intimate relationships.   This lifespan-oriented, comprehensive book offers interpersonal, familial, and cross-generational perspectives, emphasizing overall family dynamics.  Interventions to promote resilience and to stop abusive behaviors are underscored.</t>
  </si>
  <si>
    <t xml:space="preserve">This scholarly, authoritative summary of a 2013 workshop – organized and brought together by the Institute of Medicine’s Forum on Global Violence Prevention-- addresses the world-wide prevalence of elder neglect and abuse of all forms.  This workshop focused on risk factors for and effects of being victimized, the need for large-scale collaborative efforts to prevent elder abuse and intervene when abusive behaviors occur, and the ramifications of elder abuse at multiple levels (e.g., family-, community-, system-level).  </t>
  </si>
  <si>
    <t xml:space="preserve"> </t>
  </si>
  <si>
    <t>Black, Jack et al.</t>
  </si>
  <si>
    <t>DVD: Bernie</t>
  </si>
  <si>
    <t>Cooper, Bradley et al.</t>
  </si>
  <si>
    <t xml:space="preserve">DVD: Silver Linings Playbook </t>
  </si>
  <si>
    <t>DVD: Amour</t>
  </si>
  <si>
    <t>This short informative documentary addresses the hidden epidemic faced by many seniors – elder abuse, neglect, and exploitation.  True stories about being victimized are shared by elderly adults.    This documentary is particularly useful for viewing by community members – including seniors, family members, and caregivers – to open a dialogue about and promote awareness of elder abuse and its prevention.</t>
  </si>
  <si>
    <t>This mock documentary, a black comedy/drama, presents an unbelievable story about elder abuse and exploitation, one that is based on true events.   Bernie’s caregiving journey commences with a friendship with a verbally abrasive, rich elderly woman, going with her to events and on vacations. Their relationship is transformed from a companionship into one in which she willingly permits him to take on legal and financial responsibilities on her behalf, then becomes more dependent (even for personal care needs), demanding, controlling, and verbally caustic.  She becomes increasingly difficult to care for, confrontational, and verbally abusive.   He reacts by shooting her and concealing her death while continuing to make use of her financial resources.    Comments and reactions of community members are interspersed throughout the film.</t>
  </si>
  <si>
    <t>The French film, Amour, paints a powerful picture of a devoted elderly husband struggling to care for his beloved wife who has sustained strokes.  She progressively becomes more dependent, disabled, and difficult to care for.    Despite his stoic commitment to care for the woman he has loved and has been married to for a long time, the husband reveals his inability to cope and touches of madness.   Love and possible compassion are transformed, resulting in the ultimate act of what can only be defined as elder abuse</t>
  </si>
  <si>
    <t xml:space="preserve">Characterized by strong performances by actors, this movie presents the journey of an adult child with a mental illness from being hospitalized to his release back into the home of his parents, complicated family relationships as he struggles with his mental illness and recovery, and his emerging relationship (eventually a loving one) with a complex woman who also has a mental illness.  SILVER LININGS PLAYBOOK can be used as a vehicle for opening a dialogue about the intersection between mental illness of an adult child and abusive behaviors toward aging parent(s); the latter are displayed in this film.  </t>
  </si>
  <si>
    <t>This film presents the story of an elderly woman wishing to travel back to her hometown, Bountiful, before she dies.  Viewers see her (1) current difficult living circumstances,(2) relationships with her son and demanding and critical daughter-in-law with whom she lives, and (3) her struggles to leave  in light of their resistance and lack of support and assistance, and her eventual escape to the place she remembers loving.     THE TRIP TO BOUNTIFUL can be used as a vehicle for discussing ageist attitudes, stereotypical views of aging and the elderly, elder abuse, and disrespect for the elderly.</t>
  </si>
  <si>
    <t>Libraries/ COA</t>
  </si>
  <si>
    <r>
      <t>Frolik and Kaplan’s elder law in a nutshell, 6</t>
    </r>
    <r>
      <rPr>
        <b/>
        <vertAlign val="superscript"/>
        <sz val="14"/>
        <color theme="1"/>
        <rFont val="Calibri"/>
        <family val="2"/>
        <scheme val="minor"/>
      </rPr>
      <t>th</t>
    </r>
    <r>
      <rPr>
        <b/>
        <sz val="14"/>
        <color theme="1"/>
        <rFont val="Calibri"/>
        <family val="2"/>
        <scheme val="minor"/>
      </rPr>
      <t xml:space="preserve"> edition</t>
    </r>
  </si>
  <si>
    <t>Total</t>
  </si>
  <si>
    <t>Topic</t>
  </si>
  <si>
    <t>Family Members</t>
  </si>
  <si>
    <t>Used Price</t>
  </si>
  <si>
    <t>New Price</t>
  </si>
  <si>
    <t>Elder Abuse</t>
  </si>
  <si>
    <t>Caregiving-General</t>
  </si>
  <si>
    <t>Mental Health and Aging</t>
  </si>
  <si>
    <t xml:space="preserve">Academics  Clinicians </t>
  </si>
  <si>
    <t>Seniors Caregivers</t>
  </si>
  <si>
    <t>Caregiving- Dementia and/or Mental Illness</t>
  </si>
  <si>
    <t>Caregiving- Dementia and/or Mental Illness, Resilience</t>
  </si>
  <si>
    <t>Caregiving- General</t>
  </si>
  <si>
    <t>Family Dynamics</t>
  </si>
  <si>
    <t>Caregivers Family-Members Clinicians</t>
  </si>
  <si>
    <t>Seniors Caregivers Family-Members</t>
  </si>
  <si>
    <t>Legal Con-siderations</t>
  </si>
  <si>
    <t>Seniors Family-Members</t>
  </si>
  <si>
    <t>General Seniors Caregivers Clinicians</t>
  </si>
  <si>
    <t>Mental Health and Aging Cangiving- Dementia and/or Mental Illness</t>
  </si>
  <si>
    <t>Seniors Caregivers Clinicians Academics</t>
  </si>
  <si>
    <t>Caregiving-Demtia and/or Mental Illness</t>
  </si>
  <si>
    <t>Mental Health and Aging Caregiving-Dementia and/or Mental Illness</t>
  </si>
  <si>
    <t>Caregiving-General           Elder Abuse</t>
  </si>
  <si>
    <t>Caregiving-Dementia and/or Mental Illness</t>
  </si>
  <si>
    <t>Seniors Caregivers Family-Members Clinicians</t>
  </si>
  <si>
    <t>Latham, T. S.</t>
  </si>
  <si>
    <t>Elder Abuse Legal Con-siderations</t>
  </si>
  <si>
    <t>Seniors Family- Members</t>
  </si>
  <si>
    <t>Agronin, Marc E.</t>
  </si>
  <si>
    <t>AU</t>
  </si>
  <si>
    <t>The eldercare consultant:Your guide to making the best choices possible</t>
  </si>
  <si>
    <t>Shipping Cost</t>
  </si>
  <si>
    <t>New</t>
  </si>
  <si>
    <t>USED</t>
  </si>
  <si>
    <t>Trintignant, Jean Lous et al.</t>
  </si>
  <si>
    <t>Band-Winterstein, Tova et al.</t>
  </si>
  <si>
    <t>Ashland Public Library</t>
  </si>
  <si>
    <t xml:space="preserve">In this eloquently-written book, Latham brings exploitation of seniors into the light -- abuse that is frequently hidden -- by incorporating descriptions of a case study.  This thought-provocative book presents information about elder abuse, exploitation and neglect, addresses the potential pitfalls of conservatorships/guardianships, addresses estate and other forms of advance planning, explores a range of elder law issues, and offers useful resources. </t>
  </si>
  <si>
    <t>This useful book provides reader-friendly information about the symptoms and course of Alzheimer’s Disease and other neurocognitive, and addresses coping strategies.   Agronin underscores the need for caregivers to care for themselves and to be care- or service-recipients as they press forward in the challenging caregiving journey</t>
  </si>
  <si>
    <t>Goyer, Amy</t>
  </si>
  <si>
    <t>Juggling life, work, and caregiving</t>
  </si>
  <si>
    <t>Lake, Nell</t>
  </si>
  <si>
    <t>The cargivers: A support group's stories of slow loss, courage, and love.</t>
  </si>
  <si>
    <t>This eloquent and touching book -- for current and future caregivers -- shares revealing and empowering stories of members of a support group.   These stories capture the challenges associated with caregiving and end-of life care by those who can only be characterized as loving heroes.   Lake challenges the reader to consider medical reform and social issues in providing long-term caregiving in an aging America</t>
  </si>
  <si>
    <t>Goyer’s reader-friendly book offers practical suggestions and useful resources for caregivers as they meet the competing demands of employment, family life, and caregiving responsibilities</t>
  </si>
  <si>
    <t>Academics</t>
  </si>
  <si>
    <t>Caregiving -General</t>
  </si>
  <si>
    <t>The con game: A failure of trust</t>
  </si>
  <si>
    <t>Law Enforcement</t>
  </si>
  <si>
    <t>Derr, Paula et al.</t>
  </si>
  <si>
    <t>The comfort of home for Alzheimer's Disease: A guide for caregivers</t>
  </si>
  <si>
    <t>This Practical guide is informative and reader-friendly, targeted for those who are caregivers of individuals living with Alheimer's Disease. Multiple useful topics are addressed, including strategies for attending to personal care needs and for ensuring safety, dealing with emergencies, and caregiver stress/burnout.</t>
  </si>
  <si>
    <t>Meyer, Maria M. et al.</t>
  </si>
  <si>
    <t>The comfort of home: A complete guide for caregivers</t>
  </si>
  <si>
    <t>This reader-friendly, practica; guide provides a useful overview of issues relevant to all caregivers, including end-of-life planning, financial concerns, attending to personal care needs, and dealing effectively with stress and potential burnout.</t>
  </si>
  <si>
    <t>The dementia caregiver: A guide to caring for someone with Alzheimer's Disease and other neurocognitive disorders</t>
  </si>
  <si>
    <t>Family Dynamics Resilience</t>
  </si>
  <si>
    <t>AU /OHIO LINK</t>
  </si>
  <si>
    <t>Caregiving- Dementia and/or Mental Illness Resilience</t>
  </si>
  <si>
    <t>Academics  Clinicians Law Enforcement</t>
  </si>
  <si>
    <t>AU/EBSCO</t>
  </si>
  <si>
    <t>Clinicians  Academics</t>
  </si>
  <si>
    <t>Family Dynamics  Mental Illness</t>
  </si>
  <si>
    <t>AU/OHIO LINK</t>
  </si>
  <si>
    <t>Clinicians Academics</t>
  </si>
  <si>
    <t>Loudonville Public Library</t>
  </si>
  <si>
    <t>How to care for aging parents, 3rd edition:  A one-stop resource for all your medical, financial, housing, and emotional issues</t>
  </si>
  <si>
    <t>Clincians Academics Law Enforcement</t>
  </si>
  <si>
    <t xml:space="preserve">AU </t>
  </si>
  <si>
    <t>Academics  Clinicians</t>
  </si>
  <si>
    <t>MHRB AU/EBSCO</t>
  </si>
  <si>
    <t>Caregiving-Dementia and or Mental Illness</t>
  </si>
  <si>
    <t>Academics Clinicians</t>
  </si>
  <si>
    <t>Loudonville Public Library AU/OHIO LINK</t>
  </si>
  <si>
    <t xml:space="preserve">Loudonville Public Library </t>
  </si>
  <si>
    <t>General     (Rated R)</t>
  </si>
  <si>
    <t>Mental Health   &amp; Aging Elder Abuse</t>
  </si>
  <si>
    <t xml:space="preserve">Family Members </t>
  </si>
  <si>
    <t>Elder Abuse  Family Dynamics</t>
  </si>
  <si>
    <t>Mental Health   &amp; Aging</t>
  </si>
  <si>
    <t>Resilience Mental Health   &amp; Aging</t>
  </si>
  <si>
    <t>Reslience     Mental Health   &amp; Aging</t>
  </si>
  <si>
    <t>Leutenberg, Ester R. A. et al.</t>
  </si>
  <si>
    <t>This informative, practical guide is useful for caregiver support group facilitators and for individual caregivers who are traversing and struggling with a challenging caregiving journey.  Important topics are discussed, including how caregivers can care for selves while providing care, how to communicate more effectively with care-recipients, and how best to attend to organizational tasks to minimize stress.   By thinking through relevant issues, it may facilitate opening up dialogues with family members about elder-care and receiving support.</t>
  </si>
  <si>
    <t>Seniors  Caregivers Clinicians</t>
  </si>
  <si>
    <t>Ashland Public Library Council On Aging</t>
  </si>
  <si>
    <t xml:space="preserve">Donated </t>
  </si>
  <si>
    <t xml:space="preserve">General (rated pg 13) </t>
  </si>
  <si>
    <t>The complete caregiver support guide: A reproducible workbook for groups and individuals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</si>
</sst>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
      <b/>
      <vertAlign val="superscrip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3"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xf>
    <xf numFmtId="0" fontId="3" fillId="0" borderId="1" xfId="0" applyFont="1" applyBorder="1" applyAlignment="1">
      <alignment vertical="top"/>
    </xf>
    <xf numFmtId="0" fontId="2"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horizontal="center"/>
    </xf>
    <xf numFmtId="44" fontId="3" fillId="0" borderId="1" xfId="1" applyFont="1" applyBorder="1" applyAlignment="1">
      <alignment horizontal="center" vertical="center"/>
    </xf>
    <xf numFmtId="44" fontId="3" fillId="0" borderId="1" xfId="1" applyFont="1" applyBorder="1"/>
    <xf numFmtId="0" fontId="3" fillId="0" borderId="1" xfId="0" applyFont="1" applyBorder="1" applyAlignment="1">
      <alignment horizontal="left" vertical="top"/>
    </xf>
    <xf numFmtId="0" fontId="3" fillId="0" borderId="1" xfId="0" applyFont="1" applyBorder="1" applyAlignment="1">
      <alignment vertical="center"/>
    </xf>
    <xf numFmtId="0" fontId="2" fillId="0" borderId="1" xfId="0" applyFont="1" applyBorder="1" applyAlignment="1">
      <alignment vertical="top"/>
    </xf>
    <xf numFmtId="0" fontId="3" fillId="0" borderId="1" xfId="0" applyFont="1" applyBorder="1" applyAlignment="1">
      <alignment vertical="center" wrapText="1"/>
    </xf>
    <xf numFmtId="0" fontId="3" fillId="0" borderId="1" xfId="0" applyFont="1" applyBorder="1" applyAlignment="1">
      <alignment horizontal="left"/>
    </xf>
    <xf numFmtId="0" fontId="2" fillId="0" borderId="1"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left"/>
    </xf>
    <xf numFmtId="0" fontId="2" fillId="0" borderId="2" xfId="0" applyFont="1" applyBorder="1" applyAlignment="1">
      <alignment horizontal="center"/>
    </xf>
    <xf numFmtId="0" fontId="3" fillId="0" borderId="2" xfId="0" applyFont="1" applyBorder="1" applyAlignment="1">
      <alignment horizontal="center"/>
    </xf>
    <xf numFmtId="44" fontId="3" fillId="0" borderId="2" xfId="1" applyFont="1" applyBorder="1" applyAlignment="1">
      <alignment horizontal="center" vertical="center"/>
    </xf>
    <xf numFmtId="44" fontId="3" fillId="0" borderId="2" xfId="1" applyFont="1" applyBorder="1"/>
    <xf numFmtId="0" fontId="3" fillId="0" borderId="1" xfId="0" applyFont="1" applyBorder="1" applyAlignment="1">
      <alignment horizontal="center" vertical="center" wrapText="1"/>
    </xf>
    <xf numFmtId="0" fontId="3" fillId="4" borderId="1" xfId="0" applyFont="1" applyFill="1" applyBorder="1" applyAlignment="1">
      <alignment vertical="top"/>
    </xf>
    <xf numFmtId="0" fontId="2" fillId="4" borderId="1" xfId="0" applyFont="1" applyFill="1" applyBorder="1" applyAlignment="1">
      <alignment vertical="top" wrapText="1"/>
    </xf>
    <xf numFmtId="0" fontId="3" fillId="4" borderId="1" xfId="0" applyFont="1" applyFill="1" applyBorder="1" applyAlignment="1">
      <alignment horizontal="center" vertical="top"/>
    </xf>
    <xf numFmtId="0" fontId="3" fillId="4" borderId="1" xfId="0" applyFont="1" applyFill="1" applyBorder="1" applyAlignment="1">
      <alignment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44" fontId="3" fillId="4" borderId="1" xfId="1" applyFont="1" applyFill="1" applyBorder="1" applyAlignment="1">
      <alignment horizontal="center" vertical="center"/>
    </xf>
    <xf numFmtId="44" fontId="3" fillId="4" borderId="1" xfId="1" applyFont="1" applyFill="1" applyBorder="1" applyAlignment="1">
      <alignment vertical="center"/>
    </xf>
    <xf numFmtId="44" fontId="3" fillId="4" borderId="1" xfId="1" applyFont="1" applyFill="1" applyBorder="1"/>
    <xf numFmtId="0" fontId="3" fillId="4" borderId="1" xfId="0" applyFont="1" applyFill="1" applyBorder="1"/>
    <xf numFmtId="0" fontId="2" fillId="4" borderId="1" xfId="0" applyFont="1" applyFill="1" applyBorder="1" applyAlignment="1">
      <alignment vertical="top"/>
    </xf>
    <xf numFmtId="0" fontId="3" fillId="4" borderId="1" xfId="0" applyFont="1" applyFill="1" applyBorder="1" applyAlignment="1">
      <alignment vertical="center" wrapText="1"/>
    </xf>
    <xf numFmtId="0" fontId="3"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2" fillId="4" borderId="1" xfId="0" applyNumberFormat="1" applyFont="1" applyFill="1" applyBorder="1" applyAlignment="1">
      <alignment horizontal="left" vertical="top" wrapText="1"/>
    </xf>
    <xf numFmtId="0" fontId="3" fillId="5" borderId="3" xfId="0" applyFont="1" applyFill="1" applyBorder="1" applyAlignment="1">
      <alignment horizontal="left"/>
    </xf>
    <xf numFmtId="0" fontId="2" fillId="5" borderId="3" xfId="0" applyFont="1" applyFill="1" applyBorder="1" applyAlignment="1">
      <alignment horizontal="center"/>
    </xf>
    <xf numFmtId="0" fontId="3" fillId="5" borderId="3" xfId="0" applyFont="1" applyFill="1" applyBorder="1" applyAlignment="1">
      <alignment horizontal="center"/>
    </xf>
    <xf numFmtId="44" fontId="3" fillId="5" borderId="3" xfId="1" applyFont="1" applyFill="1" applyBorder="1" applyAlignment="1">
      <alignment horizontal="center" vertical="center"/>
    </xf>
    <xf numFmtId="0" fontId="3" fillId="5" borderId="1" xfId="0" applyFont="1" applyFill="1" applyBorder="1"/>
    <xf numFmtId="0" fontId="3" fillId="2" borderId="1" xfId="0" applyFont="1" applyFill="1" applyBorder="1"/>
    <xf numFmtId="44" fontId="3" fillId="2" borderId="1" xfId="1" applyFont="1" applyFill="1" applyBorder="1"/>
    <xf numFmtId="44" fontId="3" fillId="0" borderId="1" xfId="1" applyFont="1" applyBorder="1" applyAlignment="1">
      <alignment vertical="center"/>
    </xf>
    <xf numFmtId="44" fontId="3" fillId="5" borderId="3" xfId="1" applyFont="1" applyFill="1" applyBorder="1" applyAlignment="1">
      <alignment vertical="center"/>
    </xf>
    <xf numFmtId="44" fontId="3" fillId="0" borderId="2" xfId="1" applyFont="1" applyBorder="1" applyAlignment="1">
      <alignment vertical="center"/>
    </xf>
    <xf numFmtId="0" fontId="3" fillId="4" borderId="0" xfId="0" applyFont="1" applyFill="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xf>
    <xf numFmtId="44" fontId="3" fillId="5" borderId="3" xfId="1" applyFont="1" applyFill="1" applyBorder="1"/>
    <xf numFmtId="44" fontId="3" fillId="4" borderId="4" xfId="1" applyFont="1" applyFill="1" applyBorder="1" applyAlignment="1">
      <alignment vertical="center"/>
    </xf>
    <xf numFmtId="0" fontId="3" fillId="2" borderId="1" xfId="0" applyFont="1" applyFill="1" applyBorder="1" applyAlignment="1">
      <alignment vertical="top"/>
    </xf>
    <xf numFmtId="0" fontId="2" fillId="2" borderId="1" xfId="0" applyFont="1" applyFill="1" applyBorder="1" applyAlignment="1">
      <alignment vertical="top"/>
    </xf>
    <xf numFmtId="0" fontId="3" fillId="2" borderId="1" xfId="0" applyFont="1" applyFill="1" applyBorder="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44" fontId="3" fillId="2" borderId="1" xfId="1" applyFont="1" applyFill="1" applyBorder="1" applyAlignment="1">
      <alignment horizontal="center" vertical="center"/>
    </xf>
    <xf numFmtId="44" fontId="3" fillId="2" borderId="1" xfId="1" applyFont="1" applyFill="1" applyBorder="1" applyAlignment="1">
      <alignment vertical="center"/>
    </xf>
    <xf numFmtId="0" fontId="2" fillId="2" borderId="1" xfId="0" applyFont="1" applyFill="1" applyBorder="1" applyAlignment="1">
      <alignment vertical="top" wrapText="1"/>
    </xf>
    <xf numFmtId="0" fontId="3" fillId="2" borderId="1" xfId="0" applyFont="1" applyFill="1" applyBorder="1" applyAlignment="1">
      <alignment horizontal="center" vertical="top"/>
    </xf>
    <xf numFmtId="0" fontId="3" fillId="2" borderId="1" xfId="0" applyFont="1" applyFill="1" applyBorder="1" applyAlignment="1">
      <alignment vertical="center" wrapText="1"/>
    </xf>
    <xf numFmtId="0" fontId="3" fillId="2" borderId="1" xfId="0" applyFont="1" applyFill="1" applyBorder="1" applyAlignment="1">
      <alignment horizontal="left" vertical="top"/>
    </xf>
    <xf numFmtId="0" fontId="2" fillId="2" borderId="1" xfId="0" applyFont="1" applyFill="1" applyBorder="1" applyAlignment="1">
      <alignment horizontal="left" vertical="top" wrapText="1"/>
    </xf>
    <xf numFmtId="44" fontId="3" fillId="2" borderId="3" xfId="1" applyFont="1" applyFill="1" applyBorder="1"/>
    <xf numFmtId="44" fontId="3" fillId="2" borderId="2" xfId="1" applyFont="1" applyFill="1" applyBorder="1"/>
    <xf numFmtId="0" fontId="3" fillId="4" borderId="0" xfId="0" applyFont="1" applyFill="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S166"/>
  <sheetViews>
    <sheetView tabSelected="1" workbookViewId="0">
      <selection activeCell="O5" sqref="O5"/>
    </sheetView>
  </sheetViews>
  <sheetFormatPr defaultRowHeight="18.75" x14ac:dyDescent="0.3"/>
  <cols>
    <col min="1" max="1" width="29.5703125" style="15" customWidth="1"/>
    <col min="2" max="2" width="59.85546875" style="16" customWidth="1"/>
    <col min="3" max="3" width="13.140625" style="8" customWidth="1"/>
    <col min="4" max="4" width="98.5703125" style="8" customWidth="1"/>
    <col min="5" max="5" width="18.85546875" style="8" customWidth="1"/>
    <col min="6" max="6" width="15.7109375" style="8" customWidth="1"/>
    <col min="7" max="7" width="14.5703125" style="8" customWidth="1"/>
    <col min="8" max="9" width="8.42578125" style="8" hidden="1" customWidth="1"/>
    <col min="10" max="10" width="13.7109375" style="8" hidden="1" customWidth="1"/>
    <col min="11" max="11" width="13.7109375" style="17" hidden="1" customWidth="1"/>
    <col min="12" max="12" width="14.42578125" style="12" hidden="1" customWidth="1"/>
    <col min="13" max="13" width="18" style="1" hidden="1" customWidth="1"/>
    <col min="14" max="14" width="14.42578125" style="1" hidden="1" customWidth="1"/>
    <col min="15" max="15" width="14.42578125" style="45" customWidth="1"/>
    <col min="16" max="16" width="18.42578125" style="1" customWidth="1"/>
    <col min="17" max="16384" width="9.140625" style="1"/>
  </cols>
  <sheetData>
    <row r="1" spans="1:120" ht="15" customHeight="1" x14ac:dyDescent="0.3">
      <c r="A1" s="72" t="s">
        <v>5</v>
      </c>
      <c r="B1" s="73"/>
      <c r="C1" s="73"/>
      <c r="D1" s="73"/>
      <c r="E1" s="73"/>
      <c r="F1" s="73"/>
      <c r="G1" s="73"/>
      <c r="H1" s="73"/>
      <c r="I1" s="73"/>
      <c r="J1" s="73"/>
      <c r="K1" s="73"/>
      <c r="L1" s="73"/>
      <c r="M1" s="73"/>
      <c r="N1" s="74"/>
      <c r="O1" s="53"/>
    </row>
    <row r="2" spans="1:120" ht="15" customHeight="1" x14ac:dyDescent="0.3">
      <c r="A2" s="75"/>
      <c r="B2" s="76"/>
      <c r="C2" s="76"/>
      <c r="D2" s="76"/>
      <c r="E2" s="76"/>
      <c r="F2" s="76"/>
      <c r="G2" s="76"/>
      <c r="H2" s="76"/>
      <c r="I2" s="76"/>
      <c r="J2" s="76"/>
      <c r="K2" s="76"/>
      <c r="L2" s="76"/>
      <c r="M2" s="76"/>
      <c r="N2" s="77"/>
      <c r="O2" s="53"/>
    </row>
    <row r="3" spans="1:120" x14ac:dyDescent="0.3">
      <c r="A3" s="2" t="s">
        <v>14</v>
      </c>
      <c r="B3" s="2" t="s">
        <v>15</v>
      </c>
      <c r="C3" s="2" t="s">
        <v>0</v>
      </c>
      <c r="D3" s="2" t="s">
        <v>1</v>
      </c>
      <c r="E3" s="2" t="s">
        <v>146</v>
      </c>
      <c r="F3" s="2" t="s">
        <v>10</v>
      </c>
      <c r="G3" s="2" t="s">
        <v>2</v>
      </c>
      <c r="H3" s="2" t="s">
        <v>179</v>
      </c>
      <c r="I3" s="2" t="s">
        <v>178</v>
      </c>
      <c r="J3" s="2" t="s">
        <v>148</v>
      </c>
      <c r="K3" s="3" t="s">
        <v>149</v>
      </c>
      <c r="L3" s="3" t="s">
        <v>4</v>
      </c>
      <c r="M3" s="54" t="s">
        <v>177</v>
      </c>
      <c r="N3" s="54"/>
      <c r="O3" s="54"/>
    </row>
    <row r="4" spans="1:120" s="34" customFormat="1" ht="79.5" customHeight="1" x14ac:dyDescent="0.3">
      <c r="A4" s="24" t="s">
        <v>174</v>
      </c>
      <c r="B4" s="25" t="s">
        <v>201</v>
      </c>
      <c r="C4" s="26">
        <v>2015</v>
      </c>
      <c r="D4" s="27" t="s">
        <v>184</v>
      </c>
      <c r="E4" s="50" t="s">
        <v>155</v>
      </c>
      <c r="F4" s="28" t="s">
        <v>154</v>
      </c>
      <c r="G4" s="29" t="s">
        <v>7</v>
      </c>
      <c r="H4" s="29">
        <v>0</v>
      </c>
      <c r="I4" s="29">
        <v>2</v>
      </c>
      <c r="J4" s="30"/>
      <c r="K4" s="31">
        <v>31.33</v>
      </c>
      <c r="L4" s="32">
        <v>144</v>
      </c>
      <c r="M4" s="56">
        <v>3.99</v>
      </c>
      <c r="N4" s="31">
        <f>(H4*J4)+(I4*K4)+M4</f>
        <v>66.649999999999991</v>
      </c>
      <c r="O4" s="46"/>
      <c r="P4" s="51"/>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row>
    <row r="5" spans="1:120" ht="93.75" x14ac:dyDescent="0.3">
      <c r="A5" s="4" t="s">
        <v>93</v>
      </c>
      <c r="B5" s="5" t="s">
        <v>94</v>
      </c>
      <c r="C5" s="6">
        <v>2014</v>
      </c>
      <c r="D5" s="7" t="s">
        <v>103</v>
      </c>
      <c r="E5" s="23" t="s">
        <v>225</v>
      </c>
      <c r="F5" s="23" t="s">
        <v>153</v>
      </c>
      <c r="G5" s="17" t="s">
        <v>175</v>
      </c>
      <c r="K5" s="9" t="s">
        <v>132</v>
      </c>
      <c r="L5" s="47" t="s">
        <v>132</v>
      </c>
      <c r="M5" s="46"/>
      <c r="N5" s="46"/>
      <c r="O5" s="46"/>
      <c r="P5" s="52"/>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ht="112.5" customHeight="1" x14ac:dyDescent="0.3">
      <c r="A6" s="7" t="s">
        <v>181</v>
      </c>
      <c r="B6" s="5" t="s">
        <v>46</v>
      </c>
      <c r="C6" s="6">
        <v>2014</v>
      </c>
      <c r="D6" s="7" t="s">
        <v>130</v>
      </c>
      <c r="E6" s="23" t="s">
        <v>202</v>
      </c>
      <c r="F6" s="23" t="s">
        <v>153</v>
      </c>
      <c r="G6" s="23" t="s">
        <v>203</v>
      </c>
      <c r="K6" s="9" t="s">
        <v>132</v>
      </c>
      <c r="L6" s="47">
        <v>0</v>
      </c>
      <c r="M6" s="22"/>
      <c r="N6" s="46"/>
      <c r="O6" s="46"/>
      <c r="P6" s="14"/>
    </row>
    <row r="7" spans="1:120" s="45" customFormat="1" ht="186.75" customHeight="1" x14ac:dyDescent="0.3">
      <c r="A7" s="57" t="s">
        <v>133</v>
      </c>
      <c r="B7" s="64" t="s">
        <v>134</v>
      </c>
      <c r="C7" s="65">
        <v>2012</v>
      </c>
      <c r="D7" s="59" t="s">
        <v>139</v>
      </c>
      <c r="E7" s="51" t="s">
        <v>150</v>
      </c>
      <c r="F7" s="51" t="s">
        <v>233</v>
      </c>
      <c r="G7" s="51" t="s">
        <v>182</v>
      </c>
      <c r="H7" s="61"/>
      <c r="I7" s="60" t="s">
        <v>132</v>
      </c>
      <c r="J7" s="61"/>
      <c r="K7" s="62" t="s">
        <v>132</v>
      </c>
      <c r="L7" s="63"/>
      <c r="M7" s="46"/>
      <c r="N7" s="63" t="s">
        <v>132</v>
      </c>
      <c r="O7" s="46"/>
      <c r="P7" s="66"/>
    </row>
    <row r="8" spans="1:120" s="34" customFormat="1" ht="93.75" x14ac:dyDescent="0.3">
      <c r="A8" s="24" t="s">
        <v>90</v>
      </c>
      <c r="B8" s="25" t="s">
        <v>91</v>
      </c>
      <c r="C8" s="26">
        <v>2011</v>
      </c>
      <c r="D8" s="27" t="s">
        <v>92</v>
      </c>
      <c r="E8" s="28" t="s">
        <v>156</v>
      </c>
      <c r="F8" s="28" t="s">
        <v>160</v>
      </c>
      <c r="G8" s="29" t="s">
        <v>6</v>
      </c>
      <c r="H8" s="29">
        <v>0</v>
      </c>
      <c r="I8" s="29">
        <v>4</v>
      </c>
      <c r="J8" s="29"/>
      <c r="K8" s="31">
        <v>9.8699999999999992</v>
      </c>
      <c r="L8" s="32">
        <f t="shared" ref="L8:L16" si="0">H8*K8</f>
        <v>0</v>
      </c>
      <c r="M8" s="32">
        <v>3.99</v>
      </c>
      <c r="N8" s="32">
        <f>(H8*J8)+(I8*K8)+M8</f>
        <v>43.47</v>
      </c>
      <c r="O8" s="46"/>
      <c r="P8" s="45"/>
      <c r="Q8" s="45"/>
      <c r="R8" s="45"/>
      <c r="S8" s="45"/>
      <c r="T8" s="45"/>
      <c r="U8" s="45"/>
      <c r="V8" s="45"/>
      <c r="W8" s="45"/>
      <c r="X8" s="45"/>
      <c r="Y8" s="45"/>
      <c r="Z8" s="45"/>
      <c r="AA8" s="45"/>
      <c r="AB8" s="45"/>
      <c r="AC8" s="45"/>
      <c r="AD8" s="45"/>
      <c r="AE8" s="45"/>
      <c r="AF8" s="45"/>
      <c r="AG8" s="45"/>
    </row>
    <row r="9" spans="1:120" s="34" customFormat="1" ht="112.5" x14ac:dyDescent="0.3">
      <c r="A9" s="24" t="s">
        <v>79</v>
      </c>
      <c r="B9" s="25" t="s">
        <v>80</v>
      </c>
      <c r="C9" s="26">
        <v>2014</v>
      </c>
      <c r="D9" s="27" t="s">
        <v>81</v>
      </c>
      <c r="E9" s="28" t="s">
        <v>204</v>
      </c>
      <c r="F9" s="28" t="s">
        <v>154</v>
      </c>
      <c r="G9" s="29" t="s">
        <v>6</v>
      </c>
      <c r="H9" s="29">
        <v>0</v>
      </c>
      <c r="I9" s="29">
        <v>4</v>
      </c>
      <c r="J9" s="30"/>
      <c r="K9" s="31">
        <v>29.95</v>
      </c>
      <c r="L9" s="32">
        <f t="shared" si="0"/>
        <v>0</v>
      </c>
      <c r="M9" s="33"/>
      <c r="N9" s="31">
        <f>(H9*J9)+(I9*K9)+M9</f>
        <v>119.8</v>
      </c>
      <c r="O9" s="46"/>
      <c r="P9" s="45"/>
      <c r="Q9" s="45"/>
      <c r="R9" s="45"/>
      <c r="S9" s="45"/>
      <c r="T9" s="45"/>
      <c r="U9" s="45"/>
      <c r="V9" s="45"/>
      <c r="W9" s="45"/>
      <c r="X9" s="45"/>
      <c r="Y9" s="45"/>
      <c r="Z9" s="45"/>
      <c r="AA9" s="45"/>
      <c r="AB9" s="45"/>
      <c r="AC9" s="45"/>
      <c r="AD9" s="45"/>
      <c r="AE9" s="45"/>
      <c r="AF9" s="45"/>
      <c r="AG9" s="45"/>
    </row>
    <row r="10" spans="1:120" ht="73.5" customHeight="1" x14ac:dyDescent="0.3">
      <c r="A10" s="11" t="s">
        <v>34</v>
      </c>
      <c r="B10" s="5" t="s">
        <v>33</v>
      </c>
      <c r="C10" s="6">
        <v>2006</v>
      </c>
      <c r="D10" s="7" t="s">
        <v>32</v>
      </c>
      <c r="E10" s="23" t="s">
        <v>150</v>
      </c>
      <c r="F10" s="23" t="s">
        <v>205</v>
      </c>
      <c r="G10" s="23" t="s">
        <v>206</v>
      </c>
      <c r="K10" s="9" t="s">
        <v>132</v>
      </c>
      <c r="L10" s="47" t="e">
        <f t="shared" si="0"/>
        <v>#VALUE!</v>
      </c>
      <c r="M10" s="10"/>
      <c r="N10" s="46"/>
      <c r="O10" s="46"/>
    </row>
    <row r="11" spans="1:120" s="34" customFormat="1" ht="75" x14ac:dyDescent="0.3">
      <c r="A11" s="24" t="s">
        <v>55</v>
      </c>
      <c r="B11" s="25" t="s">
        <v>56</v>
      </c>
      <c r="C11" s="26">
        <v>2015</v>
      </c>
      <c r="D11" s="27" t="s">
        <v>57</v>
      </c>
      <c r="E11" s="28" t="s">
        <v>157</v>
      </c>
      <c r="F11" s="28" t="s">
        <v>154</v>
      </c>
      <c r="G11" s="29" t="s">
        <v>6</v>
      </c>
      <c r="H11" s="29">
        <v>0</v>
      </c>
      <c r="I11" s="29">
        <v>4</v>
      </c>
      <c r="J11" s="30"/>
      <c r="K11" s="31">
        <v>13.83</v>
      </c>
      <c r="L11" s="32">
        <f t="shared" si="0"/>
        <v>0</v>
      </c>
      <c r="M11" s="33"/>
      <c r="N11" s="32">
        <f>(H11*J11)+(I11*K11)+M11</f>
        <v>55.32</v>
      </c>
      <c r="O11" s="46"/>
      <c r="P11" s="45"/>
      <c r="Q11" s="45"/>
      <c r="R11" s="45"/>
      <c r="S11" s="45"/>
      <c r="T11" s="45"/>
      <c r="U11" s="45"/>
      <c r="V11" s="45"/>
      <c r="W11" s="45"/>
      <c r="X11" s="45"/>
      <c r="Y11" s="45"/>
      <c r="Z11" s="45"/>
      <c r="AA11" s="45"/>
      <c r="AB11" s="45"/>
      <c r="AC11" s="45"/>
      <c r="AD11" s="45"/>
      <c r="AE11" s="45"/>
      <c r="AF11" s="45"/>
      <c r="AG11" s="45"/>
      <c r="AH11" s="45"/>
      <c r="AI11" s="45"/>
      <c r="AJ11" s="45"/>
      <c r="AK11" s="45"/>
      <c r="AL11" s="45"/>
    </row>
    <row r="12" spans="1:120" s="45" customFormat="1" ht="129.75" customHeight="1" x14ac:dyDescent="0.3">
      <c r="A12" s="24" t="s">
        <v>95</v>
      </c>
      <c r="B12" s="35" t="s">
        <v>96</v>
      </c>
      <c r="C12" s="26">
        <v>2014</v>
      </c>
      <c r="D12" s="27" t="s">
        <v>142</v>
      </c>
      <c r="E12" s="28" t="s">
        <v>158</v>
      </c>
      <c r="F12" s="29" t="s">
        <v>11</v>
      </c>
      <c r="G12" s="28" t="s">
        <v>7</v>
      </c>
      <c r="H12" s="29">
        <v>0</v>
      </c>
      <c r="I12" s="29">
        <v>2</v>
      </c>
      <c r="J12" s="30"/>
      <c r="K12" s="31">
        <v>5.52</v>
      </c>
      <c r="L12" s="32">
        <f t="shared" si="0"/>
        <v>0</v>
      </c>
      <c r="M12" s="33"/>
      <c r="N12" s="32">
        <v>11.04</v>
      </c>
      <c r="O12" s="46"/>
    </row>
    <row r="13" spans="1:120" s="34" customFormat="1" ht="112.5" x14ac:dyDescent="0.3">
      <c r="A13" s="24" t="s">
        <v>64</v>
      </c>
      <c r="B13" s="25" t="s">
        <v>65</v>
      </c>
      <c r="C13" s="26">
        <v>2012</v>
      </c>
      <c r="D13" s="27" t="s">
        <v>66</v>
      </c>
      <c r="E13" s="28" t="s">
        <v>158</v>
      </c>
      <c r="F13" s="28" t="s">
        <v>159</v>
      </c>
      <c r="G13" s="28" t="s">
        <v>182</v>
      </c>
      <c r="H13" s="29">
        <v>0</v>
      </c>
      <c r="I13" s="29">
        <v>1</v>
      </c>
      <c r="J13" s="30"/>
      <c r="K13" s="31">
        <v>14.25</v>
      </c>
      <c r="L13" s="32">
        <f t="shared" si="0"/>
        <v>0</v>
      </c>
      <c r="M13" s="33"/>
      <c r="N13" s="32">
        <f>(H13*J13)+(I13*K13)+M13</f>
        <v>14.25</v>
      </c>
      <c r="O13" s="46"/>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row>
    <row r="14" spans="1:120" s="34" customFormat="1" ht="56.25" x14ac:dyDescent="0.3">
      <c r="A14" s="24" t="s">
        <v>105</v>
      </c>
      <c r="B14" s="25" t="s">
        <v>106</v>
      </c>
      <c r="C14" s="26">
        <v>2015</v>
      </c>
      <c r="D14" s="27" t="s">
        <v>107</v>
      </c>
      <c r="E14" s="28" t="s">
        <v>158</v>
      </c>
      <c r="F14" s="28" t="s">
        <v>147</v>
      </c>
      <c r="G14" s="28" t="s">
        <v>220</v>
      </c>
      <c r="H14" s="29">
        <v>0</v>
      </c>
      <c r="I14" s="29">
        <v>1</v>
      </c>
      <c r="J14" s="30"/>
      <c r="K14" s="31">
        <v>9.99</v>
      </c>
      <c r="L14" s="32">
        <f t="shared" si="0"/>
        <v>0</v>
      </c>
      <c r="M14" s="31">
        <v>3.99</v>
      </c>
      <c r="N14" s="32">
        <f>(H14*J14)+(I14*K14)+M14</f>
        <v>13.98</v>
      </c>
      <c r="O14" s="46"/>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row>
    <row r="15" spans="1:120" ht="75" x14ac:dyDescent="0.3">
      <c r="A15" s="11" t="s">
        <v>24</v>
      </c>
      <c r="B15" s="5" t="s">
        <v>25</v>
      </c>
      <c r="C15" s="6">
        <v>2012</v>
      </c>
      <c r="D15" s="7" t="s">
        <v>26</v>
      </c>
      <c r="E15" s="23" t="s">
        <v>150</v>
      </c>
      <c r="F15" s="23" t="s">
        <v>207</v>
      </c>
      <c r="G15" s="17" t="s">
        <v>175</v>
      </c>
      <c r="K15" s="9" t="s">
        <v>132</v>
      </c>
      <c r="L15" s="47" t="e">
        <f t="shared" si="0"/>
        <v>#VALUE!</v>
      </c>
      <c r="M15" s="10"/>
      <c r="N15" s="46"/>
      <c r="O15" s="46"/>
    </row>
    <row r="16" spans="1:120" s="34" customFormat="1" ht="93.75" x14ac:dyDescent="0.3">
      <c r="A16" s="37" t="s">
        <v>135</v>
      </c>
      <c r="B16" s="38" t="s">
        <v>212</v>
      </c>
      <c r="C16" s="26">
        <v>2014</v>
      </c>
      <c r="D16" s="27" t="s">
        <v>45</v>
      </c>
      <c r="E16" s="28" t="s">
        <v>168</v>
      </c>
      <c r="F16" s="28" t="s">
        <v>154</v>
      </c>
      <c r="G16" s="29" t="s">
        <v>6</v>
      </c>
      <c r="H16" s="29">
        <v>0</v>
      </c>
      <c r="I16" s="29">
        <v>4</v>
      </c>
      <c r="J16" s="30"/>
      <c r="K16" s="31">
        <v>14.13</v>
      </c>
      <c r="L16" s="32">
        <f t="shared" si="0"/>
        <v>0</v>
      </c>
      <c r="M16" s="33"/>
      <c r="N16" s="32">
        <f>(H16*J16)+(I16*K16)+M16</f>
        <v>56.52</v>
      </c>
      <c r="O16" s="46"/>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row>
    <row r="17" spans="1:120" s="45" customFormat="1" ht="129.75" customHeight="1" x14ac:dyDescent="0.3">
      <c r="A17" s="67" t="s">
        <v>135</v>
      </c>
      <c r="B17" s="64" t="s">
        <v>136</v>
      </c>
      <c r="C17" s="65">
        <v>2013</v>
      </c>
      <c r="D17" s="59" t="s">
        <v>141</v>
      </c>
      <c r="E17" s="51" t="s">
        <v>208</v>
      </c>
      <c r="F17" s="51" t="s">
        <v>221</v>
      </c>
      <c r="G17" s="60" t="s">
        <v>7</v>
      </c>
      <c r="H17" s="61"/>
      <c r="I17" s="61"/>
      <c r="J17" s="61"/>
      <c r="K17" s="62" t="s">
        <v>132</v>
      </c>
      <c r="L17" s="63"/>
      <c r="M17" s="46"/>
      <c r="N17" s="46"/>
      <c r="O17" s="46"/>
    </row>
    <row r="18" spans="1:120" s="45" customFormat="1" ht="129.75" customHeight="1" x14ac:dyDescent="0.3">
      <c r="A18" s="67" t="s">
        <v>195</v>
      </c>
      <c r="B18" s="64" t="s">
        <v>196</v>
      </c>
      <c r="C18" s="65">
        <v>2008</v>
      </c>
      <c r="D18" s="59" t="s">
        <v>197</v>
      </c>
      <c r="E18" s="51" t="s">
        <v>169</v>
      </c>
      <c r="F18" s="51" t="s">
        <v>154</v>
      </c>
      <c r="G18" s="60" t="s">
        <v>6</v>
      </c>
      <c r="H18" s="61"/>
      <c r="I18" s="60" t="s">
        <v>132</v>
      </c>
      <c r="J18" s="61"/>
      <c r="K18" s="62"/>
      <c r="L18" s="63"/>
      <c r="M18" s="46"/>
      <c r="N18" s="46"/>
      <c r="O18" s="46"/>
    </row>
    <row r="19" spans="1:120" ht="56.25" x14ac:dyDescent="0.3">
      <c r="A19" s="11" t="s">
        <v>19</v>
      </c>
      <c r="B19" s="5" t="s">
        <v>20</v>
      </c>
      <c r="C19" s="6">
        <v>2014</v>
      </c>
      <c r="D19" s="7" t="s">
        <v>21</v>
      </c>
      <c r="E19" s="23" t="s">
        <v>150</v>
      </c>
      <c r="F19" s="23" t="s">
        <v>207</v>
      </c>
      <c r="G19" s="23" t="s">
        <v>209</v>
      </c>
      <c r="K19" s="9" t="s">
        <v>132</v>
      </c>
      <c r="L19" s="47" t="e">
        <f>H19*K19</f>
        <v>#VALUE!</v>
      </c>
      <c r="M19" s="10"/>
      <c r="N19" s="46"/>
      <c r="O19" s="46"/>
    </row>
    <row r="20" spans="1:120" s="34" customFormat="1" ht="131.25" x14ac:dyDescent="0.3">
      <c r="A20" s="24" t="s">
        <v>47</v>
      </c>
      <c r="B20" s="25" t="s">
        <v>176</v>
      </c>
      <c r="C20" s="26">
        <v>2015</v>
      </c>
      <c r="D20" s="27" t="s">
        <v>48</v>
      </c>
      <c r="E20" s="28" t="s">
        <v>157</v>
      </c>
      <c r="F20" s="28" t="s">
        <v>160</v>
      </c>
      <c r="G20" s="29" t="s">
        <v>6</v>
      </c>
      <c r="H20" s="29">
        <v>0</v>
      </c>
      <c r="I20" s="29">
        <v>4</v>
      </c>
      <c r="J20" s="29"/>
      <c r="K20" s="31">
        <v>15.4</v>
      </c>
      <c r="L20" s="32">
        <f>H20*K20</f>
        <v>0</v>
      </c>
      <c r="M20" s="32"/>
      <c r="N20" s="32">
        <f>(H20*J20)+(I20*K20)+M20</f>
        <v>61.6</v>
      </c>
      <c r="O20" s="46"/>
      <c r="P20" s="45"/>
      <c r="Q20" s="45"/>
      <c r="R20" s="45"/>
      <c r="S20" s="45"/>
      <c r="T20" s="45"/>
      <c r="U20" s="45"/>
      <c r="V20" s="45"/>
      <c r="W20" s="45"/>
      <c r="X20" s="45"/>
      <c r="Y20" s="45"/>
      <c r="Z20" s="45"/>
      <c r="AA20" s="45"/>
      <c r="AB20" s="45"/>
      <c r="AC20" s="45"/>
    </row>
    <row r="21" spans="1:120" s="34" customFormat="1" ht="93.75" x14ac:dyDescent="0.3">
      <c r="A21" s="27" t="s">
        <v>43</v>
      </c>
      <c r="B21" s="25" t="s">
        <v>144</v>
      </c>
      <c r="C21" s="26">
        <v>2014</v>
      </c>
      <c r="D21" s="36" t="s">
        <v>44</v>
      </c>
      <c r="E21" s="28" t="s">
        <v>161</v>
      </c>
      <c r="F21" s="28" t="s">
        <v>162</v>
      </c>
      <c r="G21" s="28" t="s">
        <v>231</v>
      </c>
      <c r="H21" s="29">
        <v>1</v>
      </c>
      <c r="I21" s="29">
        <v>1</v>
      </c>
      <c r="J21" s="29"/>
      <c r="K21" s="31">
        <v>80.510000000000005</v>
      </c>
      <c r="L21" s="32">
        <f>H21*K21</f>
        <v>80.510000000000005</v>
      </c>
      <c r="M21" s="32">
        <v>3.99</v>
      </c>
      <c r="N21" s="32">
        <f>(H21*J21)+(I21*K21)+M21</f>
        <v>84.5</v>
      </c>
      <c r="O21" s="46"/>
      <c r="P21" s="45"/>
      <c r="Q21" s="45"/>
      <c r="R21" s="45"/>
      <c r="S21" s="45"/>
      <c r="T21" s="45"/>
      <c r="U21" s="45"/>
      <c r="V21" s="45"/>
      <c r="W21" s="45"/>
      <c r="X21" s="45"/>
      <c r="Y21" s="45"/>
      <c r="Z21" s="45"/>
      <c r="AA21" s="45"/>
      <c r="AB21" s="45"/>
      <c r="AC21" s="45"/>
    </row>
    <row r="22" spans="1:120" ht="94.5" customHeight="1" x14ac:dyDescent="0.3">
      <c r="A22" s="4" t="s">
        <v>108</v>
      </c>
      <c r="B22" s="13" t="s">
        <v>109</v>
      </c>
      <c r="C22" s="6">
        <v>2015</v>
      </c>
      <c r="D22" s="7" t="s">
        <v>110</v>
      </c>
      <c r="E22" s="23" t="s">
        <v>192</v>
      </c>
      <c r="F22" s="17" t="s">
        <v>191</v>
      </c>
      <c r="G22" s="17" t="s">
        <v>175</v>
      </c>
      <c r="K22" s="9" t="s">
        <v>132</v>
      </c>
      <c r="L22" s="47" t="e">
        <f>H22*K22</f>
        <v>#VALUE!</v>
      </c>
      <c r="M22" s="10"/>
      <c r="N22" s="46"/>
      <c r="O22" s="46"/>
    </row>
    <row r="23" spans="1:120" s="45" customFormat="1" ht="74.25" customHeight="1" x14ac:dyDescent="0.3">
      <c r="A23" s="24" t="s">
        <v>185</v>
      </c>
      <c r="B23" s="35" t="s">
        <v>186</v>
      </c>
      <c r="C23" s="26">
        <v>2015</v>
      </c>
      <c r="D23" s="27" t="s">
        <v>190</v>
      </c>
      <c r="E23" s="28" t="s">
        <v>151</v>
      </c>
      <c r="F23" s="28" t="s">
        <v>154</v>
      </c>
      <c r="G23" s="29" t="s">
        <v>6</v>
      </c>
      <c r="H23" s="29">
        <v>0</v>
      </c>
      <c r="I23" s="29">
        <v>4</v>
      </c>
      <c r="J23" s="30"/>
      <c r="K23" s="31">
        <v>14.86</v>
      </c>
      <c r="L23" s="32"/>
      <c r="M23" s="33"/>
      <c r="N23" s="32">
        <v>63.6</v>
      </c>
      <c r="O23" s="46"/>
    </row>
    <row r="24" spans="1:120" s="34" customFormat="1" ht="75" x14ac:dyDescent="0.3">
      <c r="A24" s="24" t="s">
        <v>58</v>
      </c>
      <c r="B24" s="25" t="s">
        <v>59</v>
      </c>
      <c r="C24" s="26">
        <v>2015</v>
      </c>
      <c r="D24" s="27" t="s">
        <v>60</v>
      </c>
      <c r="E24" s="28" t="s">
        <v>151</v>
      </c>
      <c r="F24" s="28" t="s">
        <v>154</v>
      </c>
      <c r="G24" s="29" t="s">
        <v>6</v>
      </c>
      <c r="H24" s="29">
        <v>0</v>
      </c>
      <c r="I24" s="29">
        <v>4</v>
      </c>
      <c r="J24" s="30"/>
      <c r="K24" s="31">
        <v>11.84</v>
      </c>
      <c r="L24" s="32">
        <f t="shared" ref="L24:L30" si="1">H24*K24</f>
        <v>0</v>
      </c>
      <c r="M24" s="33"/>
      <c r="N24" s="32">
        <f>(H24*J24)+(I24*K24)+M24</f>
        <v>47.36</v>
      </c>
      <c r="O24" s="46"/>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row>
    <row r="25" spans="1:120" s="34" customFormat="1" ht="93.75" x14ac:dyDescent="0.3">
      <c r="A25" s="37" t="s">
        <v>8</v>
      </c>
      <c r="B25" s="25" t="s">
        <v>17</v>
      </c>
      <c r="C25" s="26">
        <v>2015</v>
      </c>
      <c r="D25" s="27" t="s">
        <v>18</v>
      </c>
      <c r="E25" s="28" t="s">
        <v>157</v>
      </c>
      <c r="F25" s="28" t="s">
        <v>162</v>
      </c>
      <c r="G25" s="28" t="s">
        <v>3</v>
      </c>
      <c r="H25" s="29">
        <v>0</v>
      </c>
      <c r="I25" s="29">
        <v>1</v>
      </c>
      <c r="J25" s="30"/>
      <c r="K25" s="31">
        <v>16.95</v>
      </c>
      <c r="L25" s="32">
        <f t="shared" si="1"/>
        <v>0</v>
      </c>
      <c r="M25" s="33"/>
      <c r="N25" s="32">
        <f>(H25*J25)+(I25*K25)+M25</f>
        <v>16.95</v>
      </c>
      <c r="O25" s="46"/>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row>
    <row r="26" spans="1:120" ht="75" x14ac:dyDescent="0.3">
      <c r="A26" s="4" t="s">
        <v>84</v>
      </c>
      <c r="B26" s="5" t="s">
        <v>85</v>
      </c>
      <c r="C26" s="6">
        <v>2001</v>
      </c>
      <c r="D26" s="7" t="s">
        <v>86</v>
      </c>
      <c r="E26" s="23" t="s">
        <v>222</v>
      </c>
      <c r="F26" s="23" t="s">
        <v>210</v>
      </c>
      <c r="G26" s="23" t="s">
        <v>175</v>
      </c>
      <c r="K26" s="9" t="s">
        <v>132</v>
      </c>
      <c r="L26" s="47" t="e">
        <f t="shared" si="1"/>
        <v>#VALUE!</v>
      </c>
      <c r="M26" s="10"/>
      <c r="N26" s="46"/>
      <c r="O26" s="46"/>
    </row>
    <row r="27" spans="1:120" s="34" customFormat="1" ht="75" x14ac:dyDescent="0.3">
      <c r="A27" s="24" t="s">
        <v>49</v>
      </c>
      <c r="B27" s="25" t="s">
        <v>50</v>
      </c>
      <c r="C27" s="26">
        <v>2011</v>
      </c>
      <c r="D27" s="27" t="s">
        <v>51</v>
      </c>
      <c r="E27" s="28" t="s">
        <v>158</v>
      </c>
      <c r="F27" s="28" t="s">
        <v>147</v>
      </c>
      <c r="G27" s="29" t="s">
        <v>7</v>
      </c>
      <c r="H27" s="29">
        <v>0</v>
      </c>
      <c r="I27" s="29">
        <v>2</v>
      </c>
      <c r="J27" s="30"/>
      <c r="K27" s="31">
        <v>14</v>
      </c>
      <c r="L27" s="32">
        <f t="shared" si="1"/>
        <v>0</v>
      </c>
      <c r="M27" s="33"/>
      <c r="N27" s="32">
        <f>(H27*J27)+(I27*K27)+M27</f>
        <v>28</v>
      </c>
      <c r="O27" s="46"/>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row>
    <row r="28" spans="1:120" s="34" customFormat="1" ht="93.75" x14ac:dyDescent="0.3">
      <c r="A28" s="24" t="s">
        <v>111</v>
      </c>
      <c r="B28" s="25" t="s">
        <v>112</v>
      </c>
      <c r="C28" s="26">
        <v>2015</v>
      </c>
      <c r="D28" s="27" t="s">
        <v>113</v>
      </c>
      <c r="E28" s="28" t="s">
        <v>157</v>
      </c>
      <c r="F28" s="28" t="s">
        <v>154</v>
      </c>
      <c r="G28" s="28" t="s">
        <v>211</v>
      </c>
      <c r="H28" s="29">
        <v>0</v>
      </c>
      <c r="I28" s="29">
        <v>1</v>
      </c>
      <c r="J28" s="30"/>
      <c r="K28" s="31">
        <v>18.87</v>
      </c>
      <c r="L28" s="32">
        <f t="shared" si="1"/>
        <v>0</v>
      </c>
      <c r="M28" s="32">
        <v>3.99</v>
      </c>
      <c r="N28" s="32">
        <f>(H28*J28)+(I28*K28)+M28</f>
        <v>22.86</v>
      </c>
      <c r="O28" s="46"/>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row>
    <row r="29" spans="1:120" s="34" customFormat="1" ht="93.75" x14ac:dyDescent="0.3">
      <c r="A29" s="24" t="s">
        <v>187</v>
      </c>
      <c r="B29" s="25" t="s">
        <v>188</v>
      </c>
      <c r="C29" s="26">
        <v>2015</v>
      </c>
      <c r="D29" s="27" t="s">
        <v>189</v>
      </c>
      <c r="E29" s="28" t="s">
        <v>157</v>
      </c>
      <c r="F29" s="28" t="s">
        <v>154</v>
      </c>
      <c r="G29" s="28" t="s">
        <v>143</v>
      </c>
      <c r="H29" s="29">
        <v>0</v>
      </c>
      <c r="I29" s="29">
        <v>2</v>
      </c>
      <c r="J29" s="30"/>
      <c r="K29" s="31">
        <v>1.99</v>
      </c>
      <c r="L29" s="32">
        <f t="shared" si="1"/>
        <v>0</v>
      </c>
      <c r="M29" s="32">
        <v>3.99</v>
      </c>
      <c r="N29" s="32">
        <v>28.92</v>
      </c>
      <c r="O29" s="46"/>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row>
    <row r="30" spans="1:120" s="34" customFormat="1" ht="112.5" x14ac:dyDescent="0.3">
      <c r="A30" s="24" t="s">
        <v>171</v>
      </c>
      <c r="B30" s="25" t="s">
        <v>193</v>
      </c>
      <c r="C30" s="26">
        <v>2014</v>
      </c>
      <c r="D30" s="27" t="s">
        <v>183</v>
      </c>
      <c r="E30" s="28" t="s">
        <v>172</v>
      </c>
      <c r="F30" s="28" t="s">
        <v>173</v>
      </c>
      <c r="G30" s="28" t="s">
        <v>211</v>
      </c>
      <c r="H30" s="29">
        <v>0</v>
      </c>
      <c r="I30" s="29">
        <v>1</v>
      </c>
      <c r="J30" s="30"/>
      <c r="K30" s="31">
        <v>24.96</v>
      </c>
      <c r="L30" s="32">
        <f t="shared" si="1"/>
        <v>0</v>
      </c>
      <c r="M30" s="33"/>
      <c r="N30" s="32">
        <f>(H30*J30)+(I30*K30)+M30</f>
        <v>24.96</v>
      </c>
      <c r="O30" s="46"/>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row>
    <row r="31" spans="1:120" s="45" customFormat="1" ht="150" x14ac:dyDescent="0.3">
      <c r="A31" s="57" t="s">
        <v>99</v>
      </c>
      <c r="B31" s="58" t="s">
        <v>100</v>
      </c>
      <c r="C31" s="65">
        <v>2014</v>
      </c>
      <c r="D31" s="59" t="s">
        <v>101</v>
      </c>
      <c r="E31" s="51" t="s">
        <v>227</v>
      </c>
      <c r="F31" s="51" t="s">
        <v>163</v>
      </c>
      <c r="G31" s="51" t="s">
        <v>175</v>
      </c>
      <c r="H31" s="60" t="s">
        <v>132</v>
      </c>
      <c r="I31" s="60" t="s">
        <v>132</v>
      </c>
      <c r="J31" s="61"/>
      <c r="K31" s="62" t="s">
        <v>132</v>
      </c>
      <c r="L31" s="63">
        <v>42.7</v>
      </c>
      <c r="M31" s="46" t="s">
        <v>132</v>
      </c>
      <c r="N31" s="63" t="s">
        <v>132</v>
      </c>
      <c r="O31" s="46"/>
    </row>
    <row r="32" spans="1:120" s="45" customFormat="1" ht="131.25" x14ac:dyDescent="0.3">
      <c r="A32" s="27" t="s">
        <v>228</v>
      </c>
      <c r="B32" s="25" t="s">
        <v>234</v>
      </c>
      <c r="C32" s="26">
        <v>2012</v>
      </c>
      <c r="D32" s="71" t="s">
        <v>229</v>
      </c>
      <c r="E32" s="28" t="s">
        <v>157</v>
      </c>
      <c r="F32" s="28" t="s">
        <v>230</v>
      </c>
      <c r="G32" s="28" t="s">
        <v>182</v>
      </c>
      <c r="H32" s="29">
        <v>0</v>
      </c>
      <c r="I32" s="29">
        <v>1</v>
      </c>
      <c r="J32" s="30"/>
      <c r="K32" s="31">
        <v>49.95</v>
      </c>
      <c r="L32" s="32"/>
      <c r="M32" s="33"/>
      <c r="N32" s="32">
        <v>49.95</v>
      </c>
      <c r="O32" s="46"/>
    </row>
    <row r="33" spans="1:105" s="34" customFormat="1" ht="75" x14ac:dyDescent="0.3">
      <c r="A33" s="37" t="s">
        <v>52</v>
      </c>
      <c r="B33" s="25" t="s">
        <v>53</v>
      </c>
      <c r="C33" s="26">
        <v>2012</v>
      </c>
      <c r="D33" s="27" t="s">
        <v>54</v>
      </c>
      <c r="E33" s="28" t="s">
        <v>150</v>
      </c>
      <c r="F33" s="28" t="s">
        <v>162</v>
      </c>
      <c r="G33" s="29" t="s">
        <v>6</v>
      </c>
      <c r="H33" s="29">
        <v>0</v>
      </c>
      <c r="I33" s="29">
        <v>4</v>
      </c>
      <c r="J33" s="29" t="s">
        <v>132</v>
      </c>
      <c r="K33" s="31">
        <v>13.99</v>
      </c>
      <c r="L33" s="32">
        <f>H33*K33</f>
        <v>0</v>
      </c>
      <c r="M33" s="31">
        <v>3.99</v>
      </c>
      <c r="N33" s="32">
        <v>55.96</v>
      </c>
      <c r="O33" s="46"/>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row>
    <row r="34" spans="1:105" s="34" customFormat="1" ht="93.75" x14ac:dyDescent="0.3">
      <c r="A34" s="37" t="s">
        <v>22</v>
      </c>
      <c r="B34" s="38" t="s">
        <v>23</v>
      </c>
      <c r="C34" s="26">
        <v>2009</v>
      </c>
      <c r="D34" s="27" t="s">
        <v>138</v>
      </c>
      <c r="E34" s="28" t="s">
        <v>150</v>
      </c>
      <c r="F34" s="29" t="s">
        <v>11</v>
      </c>
      <c r="G34" s="28" t="s">
        <v>7</v>
      </c>
      <c r="H34" s="29">
        <v>0</v>
      </c>
      <c r="I34" s="29">
        <v>2</v>
      </c>
      <c r="J34" s="30"/>
      <c r="K34" s="31">
        <v>19.95</v>
      </c>
      <c r="L34" s="32">
        <f>H34*K34</f>
        <v>0</v>
      </c>
      <c r="M34" s="33"/>
      <c r="N34" s="32">
        <f>(H34*J34)+(I34*K34)+M34</f>
        <v>39.9</v>
      </c>
      <c r="O34" s="46"/>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row>
    <row r="35" spans="1:105" s="45" customFormat="1" ht="56.25" x14ac:dyDescent="0.3">
      <c r="A35" s="67" t="s">
        <v>198</v>
      </c>
      <c r="B35" s="68" t="s">
        <v>199</v>
      </c>
      <c r="C35" s="65">
        <v>2007</v>
      </c>
      <c r="D35" s="59" t="s">
        <v>200</v>
      </c>
      <c r="E35" s="51" t="s">
        <v>151</v>
      </c>
      <c r="F35" s="51" t="s">
        <v>154</v>
      </c>
      <c r="G35" s="51" t="s">
        <v>6</v>
      </c>
      <c r="H35" s="60"/>
      <c r="I35" s="60" t="s">
        <v>132</v>
      </c>
      <c r="J35" s="61"/>
      <c r="K35" s="62"/>
      <c r="L35" s="63"/>
      <c r="M35" s="46"/>
      <c r="N35" s="63"/>
      <c r="O35" s="46"/>
    </row>
    <row r="36" spans="1:105" s="34" customFormat="1" ht="112.5" x14ac:dyDescent="0.3">
      <c r="A36" s="37" t="s">
        <v>78</v>
      </c>
      <c r="B36" s="25" t="s">
        <v>77</v>
      </c>
      <c r="C36" s="26">
        <v>2012</v>
      </c>
      <c r="D36" s="27" t="s">
        <v>76</v>
      </c>
      <c r="E36" s="28" t="s">
        <v>152</v>
      </c>
      <c r="F36" s="28" t="s">
        <v>162</v>
      </c>
      <c r="G36" s="29" t="s">
        <v>6</v>
      </c>
      <c r="H36" s="29">
        <v>0</v>
      </c>
      <c r="I36" s="29">
        <v>4</v>
      </c>
      <c r="J36" s="30"/>
      <c r="K36" s="31">
        <v>10.87</v>
      </c>
      <c r="L36" s="32">
        <f>H36*K36</f>
        <v>0</v>
      </c>
      <c r="M36" s="31">
        <v>3.99</v>
      </c>
      <c r="N36" s="32">
        <f>(H36*J36)+(I36*K36)+M36</f>
        <v>47.47</v>
      </c>
      <c r="O36" s="46"/>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row>
    <row r="37" spans="1:105" s="45" customFormat="1" ht="112.5" x14ac:dyDescent="0.3">
      <c r="A37" s="57" t="s">
        <v>70</v>
      </c>
      <c r="B37" s="58" t="s">
        <v>71</v>
      </c>
      <c r="C37" s="52">
        <v>2013</v>
      </c>
      <c r="D37" s="59" t="s">
        <v>72</v>
      </c>
      <c r="E37" s="51" t="s">
        <v>164</v>
      </c>
      <c r="F37" s="51" t="s">
        <v>165</v>
      </c>
      <c r="G37" s="51" t="s">
        <v>206</v>
      </c>
      <c r="H37" s="60" t="s">
        <v>132</v>
      </c>
      <c r="I37" s="60" t="s">
        <v>132</v>
      </c>
      <c r="J37" s="61"/>
      <c r="K37" s="62"/>
      <c r="L37" s="63" t="e">
        <f>H37*K37</f>
        <v>#VALUE!</v>
      </c>
      <c r="M37" s="46"/>
      <c r="N37" s="63"/>
      <c r="O37" s="46"/>
    </row>
    <row r="38" spans="1:105" s="34" customFormat="1" ht="150" x14ac:dyDescent="0.3">
      <c r="A38" s="24" t="s">
        <v>35</v>
      </c>
      <c r="B38" s="25" t="s">
        <v>36</v>
      </c>
      <c r="C38" s="26">
        <v>2007</v>
      </c>
      <c r="D38" s="27" t="s">
        <v>102</v>
      </c>
      <c r="E38" s="28" t="s">
        <v>150</v>
      </c>
      <c r="F38" s="28" t="s">
        <v>153</v>
      </c>
      <c r="G38" s="28" t="s">
        <v>182</v>
      </c>
      <c r="H38" s="29">
        <v>0</v>
      </c>
      <c r="I38" s="29">
        <v>1</v>
      </c>
      <c r="J38" s="30"/>
      <c r="K38" s="31">
        <v>56.79</v>
      </c>
      <c r="L38" s="32">
        <v>158</v>
      </c>
      <c r="M38" s="31">
        <v>3.99</v>
      </c>
      <c r="N38" s="32">
        <f>(H38*J38)+(I38*K38)+M38</f>
        <v>60.78</v>
      </c>
      <c r="O38" s="46"/>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row>
    <row r="39" spans="1:105" s="34" customFormat="1" ht="93.75" x14ac:dyDescent="0.3">
      <c r="A39" s="24" t="s">
        <v>114</v>
      </c>
      <c r="B39" s="25" t="s">
        <v>115</v>
      </c>
      <c r="C39" s="26">
        <v>2015</v>
      </c>
      <c r="D39" s="36" t="s">
        <v>116</v>
      </c>
      <c r="E39" s="28" t="s">
        <v>166</v>
      </c>
      <c r="F39" s="28" t="s">
        <v>154</v>
      </c>
      <c r="G39" s="28" t="s">
        <v>6</v>
      </c>
      <c r="H39" s="29">
        <v>0</v>
      </c>
      <c r="I39" s="29">
        <v>4</v>
      </c>
      <c r="J39" s="29"/>
      <c r="K39" s="31">
        <v>33.01</v>
      </c>
      <c r="L39" s="32">
        <f t="shared" ref="L39:L44" si="2">H39*K39</f>
        <v>0</v>
      </c>
      <c r="M39" s="33"/>
      <c r="N39" s="32">
        <f>(H39*J39)+(I39*K39)+M39</f>
        <v>132.04</v>
      </c>
      <c r="O39" s="46"/>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row>
    <row r="40" spans="1:105" ht="112.5" customHeight="1" x14ac:dyDescent="0.3">
      <c r="A40" s="4" t="s">
        <v>27</v>
      </c>
      <c r="B40" s="13" t="s">
        <v>28</v>
      </c>
      <c r="C40" s="6">
        <v>2011</v>
      </c>
      <c r="D40" s="7" t="s">
        <v>29</v>
      </c>
      <c r="E40" s="23" t="s">
        <v>150</v>
      </c>
      <c r="F40" s="23" t="s">
        <v>213</v>
      </c>
      <c r="G40" s="23" t="s">
        <v>214</v>
      </c>
      <c r="K40" s="9" t="s">
        <v>132</v>
      </c>
      <c r="L40" s="47" t="e">
        <f t="shared" si="2"/>
        <v>#VALUE!</v>
      </c>
      <c r="M40" s="10"/>
      <c r="N40" s="46"/>
      <c r="O40" s="46"/>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row>
    <row r="41" spans="1:105" s="34" customFormat="1" ht="112.5" x14ac:dyDescent="0.3">
      <c r="A41" s="24" t="s">
        <v>67</v>
      </c>
      <c r="B41" s="35" t="s">
        <v>68</v>
      </c>
      <c r="C41" s="26">
        <v>2015</v>
      </c>
      <c r="D41" s="27" t="s">
        <v>69</v>
      </c>
      <c r="E41" s="28" t="s">
        <v>167</v>
      </c>
      <c r="F41" s="28" t="s">
        <v>154</v>
      </c>
      <c r="G41" s="29" t="s">
        <v>6</v>
      </c>
      <c r="H41" s="29">
        <v>0</v>
      </c>
      <c r="I41" s="29">
        <v>4</v>
      </c>
      <c r="J41" s="29"/>
      <c r="K41" s="31">
        <v>16.48</v>
      </c>
      <c r="L41" s="32">
        <f t="shared" si="2"/>
        <v>0</v>
      </c>
      <c r="M41" s="33"/>
      <c r="N41" s="32">
        <f>(H41*J41)+(I41*K41)+M41</f>
        <v>65.92</v>
      </c>
      <c r="O41" s="46"/>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ht="56.25" x14ac:dyDescent="0.3">
      <c r="A42" s="11" t="s">
        <v>37</v>
      </c>
      <c r="B42" s="5" t="s">
        <v>38</v>
      </c>
      <c r="C42" s="6">
        <v>2015</v>
      </c>
      <c r="D42" s="7" t="s">
        <v>39</v>
      </c>
      <c r="E42" s="23" t="s">
        <v>150</v>
      </c>
      <c r="F42" s="17" t="s">
        <v>191</v>
      </c>
      <c r="G42" s="17" t="s">
        <v>175</v>
      </c>
      <c r="K42" s="9" t="s">
        <v>132</v>
      </c>
      <c r="L42" s="47" t="e">
        <f t="shared" si="2"/>
        <v>#VALUE!</v>
      </c>
      <c r="M42" s="10"/>
      <c r="N42" s="46"/>
      <c r="O42" s="46"/>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row>
    <row r="43" spans="1:105" ht="75" x14ac:dyDescent="0.3">
      <c r="A43" s="4" t="s">
        <v>117</v>
      </c>
      <c r="B43" s="5" t="s">
        <v>118</v>
      </c>
      <c r="C43" s="6">
        <v>2007</v>
      </c>
      <c r="D43" s="7" t="s">
        <v>119</v>
      </c>
      <c r="E43" s="23" t="s">
        <v>150</v>
      </c>
      <c r="F43" s="23" t="s">
        <v>210</v>
      </c>
      <c r="G43" s="23" t="s">
        <v>216</v>
      </c>
      <c r="K43" s="9" t="s">
        <v>132</v>
      </c>
      <c r="L43" s="47" t="e">
        <f t="shared" si="2"/>
        <v>#VALUE!</v>
      </c>
      <c r="M43" s="10"/>
      <c r="N43" s="46"/>
      <c r="O43" s="46"/>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row>
    <row r="44" spans="1:105" s="34" customFormat="1" ht="94.5" customHeight="1" x14ac:dyDescent="0.3">
      <c r="A44" s="37" t="s">
        <v>9</v>
      </c>
      <c r="B44" s="39" t="s">
        <v>16</v>
      </c>
      <c r="C44" s="26">
        <v>2013</v>
      </c>
      <c r="D44" s="27" t="s">
        <v>13</v>
      </c>
      <c r="E44" s="28" t="s">
        <v>158</v>
      </c>
      <c r="F44" s="28" t="s">
        <v>162</v>
      </c>
      <c r="G44" s="29" t="s">
        <v>6</v>
      </c>
      <c r="H44" s="29">
        <v>0</v>
      </c>
      <c r="I44" s="29">
        <v>4</v>
      </c>
      <c r="J44" s="29"/>
      <c r="K44" s="31">
        <v>10.48</v>
      </c>
      <c r="L44" s="32">
        <f t="shared" si="2"/>
        <v>0</v>
      </c>
      <c r="M44" s="33"/>
      <c r="N44" s="32">
        <f>(H44*J44)+(I44*K44)+M44</f>
        <v>41.92</v>
      </c>
      <c r="O44" s="46"/>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row>
    <row r="45" spans="1:105" ht="132.75" customHeight="1" x14ac:dyDescent="0.3">
      <c r="A45" s="7" t="s">
        <v>97</v>
      </c>
      <c r="B45" s="5" t="s">
        <v>98</v>
      </c>
      <c r="C45" s="6">
        <v>2010</v>
      </c>
      <c r="D45" s="7" t="s">
        <v>104</v>
      </c>
      <c r="E45" s="23" t="s">
        <v>226</v>
      </c>
      <c r="F45" s="23" t="s">
        <v>215</v>
      </c>
      <c r="G45" s="17" t="s">
        <v>175</v>
      </c>
      <c r="K45" s="9" t="s">
        <v>132</v>
      </c>
      <c r="L45" s="47" t="s">
        <v>132</v>
      </c>
      <c r="M45" s="10"/>
      <c r="N45" s="46" t="s">
        <v>132</v>
      </c>
      <c r="O45" s="46"/>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row>
    <row r="46" spans="1:105" s="34" customFormat="1" ht="77.25" customHeight="1" x14ac:dyDescent="0.3">
      <c r="A46" s="24" t="s">
        <v>61</v>
      </c>
      <c r="B46" s="25" t="s">
        <v>62</v>
      </c>
      <c r="C46" s="26">
        <v>2010</v>
      </c>
      <c r="D46" s="27" t="s">
        <v>63</v>
      </c>
      <c r="E46" s="28" t="s">
        <v>158</v>
      </c>
      <c r="F46" s="28" t="s">
        <v>223</v>
      </c>
      <c r="G46" s="28" t="s">
        <v>211</v>
      </c>
      <c r="H46" s="29">
        <v>0</v>
      </c>
      <c r="I46" s="29">
        <v>1</v>
      </c>
      <c r="J46" s="29"/>
      <c r="K46" s="31">
        <v>19</v>
      </c>
      <c r="L46" s="32">
        <f>H46*K46</f>
        <v>0</v>
      </c>
      <c r="M46" s="33"/>
      <c r="N46" s="32">
        <f>(H46*J46)+(I46*K46)+M46</f>
        <v>19</v>
      </c>
      <c r="O46" s="46"/>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row>
    <row r="47" spans="1:105" s="34" customFormat="1" ht="75" x14ac:dyDescent="0.3">
      <c r="A47" s="24" t="s">
        <v>120</v>
      </c>
      <c r="B47" s="35" t="s">
        <v>121</v>
      </c>
      <c r="C47" s="26">
        <v>2011</v>
      </c>
      <c r="D47" s="27" t="s">
        <v>122</v>
      </c>
      <c r="E47" s="28" t="s">
        <v>169</v>
      </c>
      <c r="F47" s="29" t="s">
        <v>12</v>
      </c>
      <c r="G47" s="28" t="s">
        <v>182</v>
      </c>
      <c r="H47" s="29">
        <v>0</v>
      </c>
      <c r="I47" s="29">
        <v>1</v>
      </c>
      <c r="J47" s="29"/>
      <c r="K47" s="31">
        <v>29.95</v>
      </c>
      <c r="L47" s="32">
        <f>H47*K47</f>
        <v>0</v>
      </c>
      <c r="M47" s="33"/>
      <c r="N47" s="32">
        <f>(H47*J47)+(I47*K47)+M47</f>
        <v>29.95</v>
      </c>
      <c r="O47" s="46"/>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row>
    <row r="48" spans="1:105" s="34" customFormat="1" ht="112.5" x14ac:dyDescent="0.3">
      <c r="A48" s="24" t="s">
        <v>123</v>
      </c>
      <c r="B48" s="35" t="s">
        <v>124</v>
      </c>
      <c r="C48" s="26">
        <v>2015</v>
      </c>
      <c r="D48" s="27" t="s">
        <v>125</v>
      </c>
      <c r="E48" s="28" t="s">
        <v>167</v>
      </c>
      <c r="F48" s="28" t="s">
        <v>170</v>
      </c>
      <c r="G48" s="29" t="s">
        <v>6</v>
      </c>
      <c r="H48" s="29">
        <v>0</v>
      </c>
      <c r="I48" s="29">
        <v>4</v>
      </c>
      <c r="J48" s="29"/>
      <c r="K48" s="31">
        <v>15.27</v>
      </c>
      <c r="L48" s="32">
        <f>H48*K48</f>
        <v>0</v>
      </c>
      <c r="M48" s="31">
        <v>3.99</v>
      </c>
      <c r="N48" s="32">
        <f>(H48*J48)+(I48*K48)+M48</f>
        <v>65.069999999999993</v>
      </c>
      <c r="O48" s="46"/>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row>
    <row r="49" spans="1:799" ht="75" x14ac:dyDescent="0.3">
      <c r="A49" s="4" t="s">
        <v>40</v>
      </c>
      <c r="B49" s="13" t="s">
        <v>41</v>
      </c>
      <c r="C49" s="6">
        <v>2012</v>
      </c>
      <c r="D49" s="7" t="s">
        <v>42</v>
      </c>
      <c r="E49" s="23" t="s">
        <v>150</v>
      </c>
      <c r="F49" s="23" t="s">
        <v>194</v>
      </c>
      <c r="G49" s="17" t="s">
        <v>175</v>
      </c>
      <c r="K49" s="9" t="s">
        <v>132</v>
      </c>
      <c r="L49" s="47" t="e">
        <f>H49*K49</f>
        <v>#VALUE!</v>
      </c>
      <c r="M49" s="10"/>
      <c r="N49" s="46"/>
      <c r="O49" s="46"/>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row>
    <row r="50" spans="1:799" ht="114" customHeight="1" x14ac:dyDescent="0.3">
      <c r="A50" s="24" t="s">
        <v>82</v>
      </c>
      <c r="B50" s="25" t="s">
        <v>83</v>
      </c>
      <c r="C50" s="26">
        <v>2013</v>
      </c>
      <c r="D50" s="27" t="s">
        <v>129</v>
      </c>
      <c r="E50" s="28" t="s">
        <v>217</v>
      </c>
      <c r="F50" s="28" t="s">
        <v>218</v>
      </c>
      <c r="G50" s="28" t="s">
        <v>219</v>
      </c>
      <c r="H50" s="30"/>
      <c r="I50" s="30"/>
      <c r="J50" s="30"/>
      <c r="K50" s="31" t="s">
        <v>132</v>
      </c>
      <c r="L50" s="32" t="s">
        <v>132</v>
      </c>
      <c r="M50" s="33"/>
      <c r="N50" s="31" t="s">
        <v>232</v>
      </c>
      <c r="O50" s="46"/>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row>
    <row r="51" spans="1:799" ht="131.25" x14ac:dyDescent="0.3">
      <c r="A51" s="4" t="s">
        <v>30</v>
      </c>
      <c r="B51" s="5" t="s">
        <v>31</v>
      </c>
      <c r="C51" s="6">
        <v>2014</v>
      </c>
      <c r="D51" s="7" t="s">
        <v>131</v>
      </c>
      <c r="E51" s="23" t="s">
        <v>150</v>
      </c>
      <c r="F51" s="17" t="s">
        <v>191</v>
      </c>
      <c r="G51" s="17" t="s">
        <v>206</v>
      </c>
      <c r="K51" s="9" t="s">
        <v>132</v>
      </c>
      <c r="L51" s="47" t="e">
        <f>H51*K51</f>
        <v>#VALUE!</v>
      </c>
      <c r="M51" s="10"/>
      <c r="N51" s="46"/>
      <c r="O51" s="46"/>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row>
    <row r="52" spans="1:799" s="34" customFormat="1" ht="93.75" x14ac:dyDescent="0.3">
      <c r="A52" s="24" t="s">
        <v>126</v>
      </c>
      <c r="B52" s="25" t="s">
        <v>127</v>
      </c>
      <c r="C52" s="26">
        <v>2015</v>
      </c>
      <c r="D52" s="27" t="s">
        <v>128</v>
      </c>
      <c r="E52" s="28" t="s">
        <v>161</v>
      </c>
      <c r="F52" s="28" t="s">
        <v>154</v>
      </c>
      <c r="G52" s="29" t="s">
        <v>6</v>
      </c>
      <c r="H52" s="29">
        <v>0</v>
      </c>
      <c r="I52" s="29">
        <v>4</v>
      </c>
      <c r="J52" s="29"/>
      <c r="K52" s="31">
        <v>7.99</v>
      </c>
      <c r="L52" s="32">
        <f>H52*K52</f>
        <v>0</v>
      </c>
      <c r="M52" s="33"/>
      <c r="N52" s="32">
        <f>(H52*J52)+(I52*K52)+M52</f>
        <v>31.96</v>
      </c>
      <c r="O52" s="46"/>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row>
    <row r="53" spans="1:799" s="45" customFormat="1" ht="131.25" x14ac:dyDescent="0.3">
      <c r="A53" s="27" t="s">
        <v>180</v>
      </c>
      <c r="B53" s="25" t="s">
        <v>137</v>
      </c>
      <c r="C53" s="26">
        <v>2013</v>
      </c>
      <c r="D53" s="27" t="s">
        <v>140</v>
      </c>
      <c r="E53" s="28" t="s">
        <v>224</v>
      </c>
      <c r="F53" s="28" t="s">
        <v>233</v>
      </c>
      <c r="G53" s="28" t="s">
        <v>182</v>
      </c>
      <c r="H53" s="29">
        <v>0</v>
      </c>
      <c r="I53" s="29">
        <v>1</v>
      </c>
      <c r="J53" s="30"/>
      <c r="K53" s="31">
        <v>7</v>
      </c>
      <c r="L53" s="32"/>
      <c r="M53" s="33"/>
      <c r="N53" s="32">
        <v>7</v>
      </c>
      <c r="O53" s="46"/>
    </row>
    <row r="54" spans="1:799" s="34" customFormat="1" ht="112.5" x14ac:dyDescent="0.3">
      <c r="A54" s="24" t="s">
        <v>73</v>
      </c>
      <c r="B54" s="25" t="s">
        <v>74</v>
      </c>
      <c r="C54" s="26">
        <v>2011</v>
      </c>
      <c r="D54" s="27" t="s">
        <v>75</v>
      </c>
      <c r="E54" s="28" t="s">
        <v>155</v>
      </c>
      <c r="F54" s="28" t="s">
        <v>154</v>
      </c>
      <c r="G54" s="29" t="s">
        <v>7</v>
      </c>
      <c r="H54" s="29">
        <v>0</v>
      </c>
      <c r="I54" s="29">
        <v>2</v>
      </c>
      <c r="J54" s="29"/>
      <c r="K54" s="31">
        <v>12.96</v>
      </c>
      <c r="L54" s="32">
        <f>H54*K54</f>
        <v>0</v>
      </c>
      <c r="M54" s="33"/>
      <c r="N54" s="32">
        <f>(H54*J54)+(I54*K54)+M54</f>
        <v>25.92</v>
      </c>
      <c r="O54" s="46"/>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row>
    <row r="55" spans="1:799" ht="131.25" x14ac:dyDescent="0.3">
      <c r="A55" s="4" t="s">
        <v>87</v>
      </c>
      <c r="B55" s="5" t="s">
        <v>88</v>
      </c>
      <c r="C55" s="6">
        <v>2011</v>
      </c>
      <c r="D55" s="7" t="s">
        <v>89</v>
      </c>
      <c r="E55" s="23" t="s">
        <v>225</v>
      </c>
      <c r="F55" s="23" t="s">
        <v>215</v>
      </c>
      <c r="G55" s="17" t="s">
        <v>175</v>
      </c>
      <c r="K55" s="9" t="s">
        <v>132</v>
      </c>
      <c r="L55" s="47"/>
      <c r="M55" s="47" t="s">
        <v>132</v>
      </c>
      <c r="N55" s="62" t="s">
        <v>132</v>
      </c>
      <c r="O55" s="46"/>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row>
    <row r="56" spans="1:799" s="44" customFormat="1" ht="19.5" hidden="1" thickBot="1" x14ac:dyDescent="0.35">
      <c r="A56" s="40" t="s">
        <v>145</v>
      </c>
      <c r="B56" s="41"/>
      <c r="C56" s="42"/>
      <c r="D56" s="42"/>
      <c r="E56" s="42"/>
      <c r="F56" s="42"/>
      <c r="G56" s="42"/>
      <c r="H56" s="42"/>
      <c r="I56" s="42"/>
      <c r="J56" s="42"/>
      <c r="K56" s="43"/>
      <c r="L56" s="48" t="e">
        <f>SUM(L4:L55)</f>
        <v>#VALUE!</v>
      </c>
      <c r="M56" s="55" t="s">
        <v>132</v>
      </c>
      <c r="N56" s="55">
        <f>SUM(N4:N55)</f>
        <v>1432.6200000000006</v>
      </c>
      <c r="O56" s="69"/>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c r="IW56" s="45"/>
      <c r="IX56" s="45"/>
      <c r="IY56" s="45"/>
      <c r="IZ56" s="45"/>
      <c r="JA56" s="45"/>
      <c r="JB56" s="45"/>
      <c r="JC56" s="45"/>
      <c r="JD56" s="45"/>
      <c r="JE56" s="45"/>
      <c r="JF56" s="45"/>
      <c r="JG56" s="45"/>
      <c r="JH56" s="45"/>
      <c r="JI56" s="45"/>
      <c r="JJ56" s="45"/>
      <c r="JK56" s="45"/>
      <c r="JL56" s="45"/>
      <c r="JM56" s="45"/>
      <c r="JN56" s="45"/>
      <c r="JO56" s="45"/>
      <c r="JP56" s="45"/>
      <c r="JQ56" s="45"/>
      <c r="JR56" s="45"/>
      <c r="JS56" s="45"/>
      <c r="JT56" s="45"/>
      <c r="JU56" s="45"/>
      <c r="JV56" s="45"/>
      <c r="JW56" s="45"/>
      <c r="JX56" s="45"/>
      <c r="JY56" s="45"/>
      <c r="JZ56" s="45"/>
      <c r="KA56" s="45"/>
      <c r="KB56" s="45"/>
      <c r="KC56" s="45"/>
      <c r="KD56" s="45"/>
      <c r="KE56" s="45"/>
      <c r="KF56" s="45"/>
      <c r="KG56" s="45"/>
      <c r="KH56" s="45"/>
      <c r="KI56" s="45"/>
      <c r="KJ56" s="45"/>
      <c r="KK56" s="45"/>
      <c r="KL56" s="45"/>
      <c r="KM56" s="45"/>
      <c r="KN56" s="45"/>
      <c r="KO56" s="45"/>
      <c r="KP56" s="45"/>
      <c r="KQ56" s="45"/>
      <c r="KR56" s="45"/>
      <c r="KS56" s="45"/>
      <c r="KT56" s="45"/>
      <c r="KU56" s="45"/>
      <c r="KV56" s="45"/>
      <c r="KW56" s="45"/>
      <c r="KX56" s="45"/>
      <c r="KY56" s="45"/>
      <c r="KZ56" s="45"/>
      <c r="LA56" s="45"/>
      <c r="LB56" s="45"/>
      <c r="LC56" s="45"/>
      <c r="LD56" s="45"/>
      <c r="LE56" s="45"/>
      <c r="LF56" s="45"/>
      <c r="LG56" s="45"/>
      <c r="LH56" s="45"/>
      <c r="LI56" s="45"/>
      <c r="LJ56" s="45"/>
      <c r="LK56" s="45"/>
      <c r="LL56" s="45"/>
      <c r="LM56" s="45"/>
      <c r="LN56" s="45"/>
      <c r="LO56" s="45"/>
      <c r="LP56" s="45"/>
      <c r="LQ56" s="45"/>
      <c r="LR56" s="45"/>
      <c r="LS56" s="45"/>
      <c r="LT56" s="45"/>
      <c r="LU56" s="45"/>
      <c r="LV56" s="45"/>
      <c r="LW56" s="45"/>
      <c r="LX56" s="45"/>
      <c r="LY56" s="45"/>
      <c r="LZ56" s="45"/>
      <c r="MA56" s="45"/>
      <c r="MB56" s="45"/>
      <c r="MC56" s="45"/>
      <c r="MD56" s="45"/>
      <c r="ME56" s="45"/>
      <c r="MF56" s="45"/>
      <c r="MG56" s="45"/>
      <c r="MH56" s="45"/>
      <c r="MI56" s="45"/>
      <c r="MJ56" s="45"/>
      <c r="MK56" s="45"/>
      <c r="ML56" s="45"/>
      <c r="MM56" s="45"/>
      <c r="MN56" s="45"/>
      <c r="MO56" s="45"/>
      <c r="MP56" s="45"/>
      <c r="MQ56" s="45"/>
      <c r="MR56" s="45"/>
      <c r="MS56" s="45"/>
      <c r="MT56" s="45"/>
      <c r="MU56" s="45"/>
      <c r="MV56" s="45"/>
      <c r="MW56" s="45"/>
      <c r="MX56" s="45"/>
      <c r="MY56" s="45"/>
      <c r="MZ56" s="45"/>
      <c r="NA56" s="45"/>
      <c r="NB56" s="45"/>
      <c r="NC56" s="45"/>
      <c r="ND56" s="45"/>
      <c r="NE56" s="45"/>
      <c r="NF56" s="45"/>
      <c r="NG56" s="45"/>
      <c r="NH56" s="45"/>
      <c r="NI56" s="45"/>
      <c r="NJ56" s="45"/>
      <c r="NK56" s="45"/>
      <c r="NL56" s="45"/>
      <c r="NM56" s="45"/>
      <c r="NN56" s="45"/>
      <c r="NO56" s="45"/>
      <c r="NP56" s="45"/>
      <c r="NQ56" s="45"/>
      <c r="NR56" s="45"/>
      <c r="NS56" s="45"/>
      <c r="NT56" s="45"/>
      <c r="NU56" s="45"/>
      <c r="NV56" s="45"/>
      <c r="NW56" s="45"/>
      <c r="NX56" s="45"/>
      <c r="NY56" s="45"/>
      <c r="NZ56" s="45"/>
      <c r="OA56" s="45"/>
      <c r="OB56" s="45"/>
      <c r="OC56" s="45"/>
      <c r="OD56" s="45"/>
      <c r="OE56" s="45"/>
      <c r="OF56" s="45"/>
      <c r="OG56" s="45"/>
      <c r="OH56" s="45"/>
      <c r="OI56" s="45"/>
      <c r="OJ56" s="45"/>
      <c r="OK56" s="45"/>
      <c r="OL56" s="45"/>
      <c r="OM56" s="45"/>
      <c r="ON56" s="45"/>
      <c r="OO56" s="45"/>
      <c r="OP56" s="45"/>
      <c r="OQ56" s="45"/>
      <c r="OR56" s="45"/>
      <c r="OS56" s="45"/>
      <c r="OT56" s="45"/>
      <c r="OU56" s="45"/>
      <c r="OV56" s="45"/>
      <c r="OW56" s="45"/>
      <c r="OX56" s="45"/>
      <c r="OY56" s="45"/>
      <c r="OZ56" s="45"/>
      <c r="PA56" s="45"/>
      <c r="PB56" s="45"/>
      <c r="PC56" s="45"/>
      <c r="PD56" s="45"/>
      <c r="PE56" s="45"/>
      <c r="PF56" s="45"/>
      <c r="PG56" s="45"/>
      <c r="PH56" s="45"/>
      <c r="PI56" s="45"/>
      <c r="PJ56" s="45"/>
      <c r="PK56" s="45"/>
      <c r="PL56" s="45"/>
      <c r="PM56" s="45"/>
      <c r="PN56" s="45"/>
      <c r="PO56" s="45"/>
      <c r="PP56" s="45"/>
      <c r="PQ56" s="45"/>
      <c r="PR56" s="45"/>
      <c r="PS56" s="45"/>
      <c r="PT56" s="45"/>
      <c r="PU56" s="45"/>
      <c r="PV56" s="45"/>
      <c r="PW56" s="45"/>
      <c r="PX56" s="45"/>
      <c r="PY56" s="45"/>
      <c r="PZ56" s="45"/>
      <c r="QA56" s="45"/>
      <c r="QB56" s="45"/>
      <c r="QC56" s="45"/>
      <c r="QD56" s="45"/>
      <c r="QE56" s="45"/>
      <c r="QF56" s="45"/>
      <c r="QG56" s="45"/>
      <c r="QH56" s="45"/>
      <c r="QI56" s="45"/>
      <c r="QJ56" s="45"/>
      <c r="QK56" s="45"/>
      <c r="QL56" s="45"/>
      <c r="QM56" s="45"/>
      <c r="QN56" s="45"/>
      <c r="QO56" s="45"/>
      <c r="QP56" s="45"/>
      <c r="QQ56" s="45"/>
      <c r="QR56" s="45"/>
      <c r="QS56" s="45"/>
      <c r="QT56" s="45"/>
      <c r="QU56" s="45"/>
      <c r="QV56" s="45"/>
      <c r="QW56" s="45"/>
      <c r="QX56" s="45"/>
      <c r="QY56" s="45"/>
      <c r="QZ56" s="45"/>
      <c r="RA56" s="45"/>
      <c r="RB56" s="45"/>
      <c r="RC56" s="45"/>
      <c r="RD56" s="45"/>
      <c r="RE56" s="45"/>
      <c r="RF56" s="45"/>
      <c r="RG56" s="45"/>
      <c r="RH56" s="45"/>
      <c r="RI56" s="45"/>
      <c r="RJ56" s="45"/>
      <c r="RK56" s="45"/>
      <c r="RL56" s="45"/>
      <c r="RM56" s="45"/>
      <c r="RN56" s="45"/>
      <c r="RO56" s="45"/>
      <c r="RP56" s="45"/>
      <c r="RQ56" s="45"/>
      <c r="RR56" s="45"/>
      <c r="RS56" s="45"/>
      <c r="RT56" s="45"/>
      <c r="RU56" s="45"/>
      <c r="RV56" s="45"/>
      <c r="RW56" s="45"/>
      <c r="RX56" s="45"/>
      <c r="RY56" s="45"/>
      <c r="RZ56" s="45"/>
      <c r="SA56" s="45"/>
      <c r="SB56" s="45"/>
      <c r="SC56" s="45"/>
      <c r="SD56" s="45"/>
      <c r="SE56" s="45"/>
      <c r="SF56" s="45"/>
      <c r="SG56" s="45"/>
      <c r="SH56" s="45"/>
      <c r="SI56" s="45"/>
      <c r="SJ56" s="45"/>
      <c r="SK56" s="45"/>
      <c r="SL56" s="45"/>
      <c r="SM56" s="45"/>
      <c r="SN56" s="45"/>
      <c r="SO56" s="45"/>
      <c r="SP56" s="45"/>
      <c r="SQ56" s="45"/>
      <c r="SR56" s="45"/>
      <c r="SS56" s="45"/>
      <c r="ST56" s="45"/>
      <c r="SU56" s="45"/>
      <c r="SV56" s="45"/>
      <c r="SW56" s="45"/>
      <c r="SX56" s="45"/>
      <c r="SY56" s="45"/>
      <c r="SZ56" s="45"/>
      <c r="TA56" s="45"/>
      <c r="TB56" s="45"/>
      <c r="TC56" s="45"/>
      <c r="TD56" s="45"/>
      <c r="TE56" s="45"/>
      <c r="TF56" s="45"/>
      <c r="TG56" s="45"/>
      <c r="TH56" s="45"/>
      <c r="TI56" s="45"/>
      <c r="TJ56" s="45"/>
      <c r="TK56" s="45"/>
      <c r="TL56" s="45"/>
      <c r="TM56" s="45"/>
      <c r="TN56" s="45"/>
      <c r="TO56" s="45"/>
      <c r="TP56" s="45"/>
      <c r="TQ56" s="45"/>
      <c r="TR56" s="45"/>
      <c r="TS56" s="45"/>
      <c r="TT56" s="45"/>
      <c r="TU56" s="45"/>
      <c r="TV56" s="45"/>
      <c r="TW56" s="45"/>
      <c r="TX56" s="45"/>
      <c r="TY56" s="45"/>
      <c r="TZ56" s="45"/>
      <c r="UA56" s="45"/>
      <c r="UB56" s="45"/>
      <c r="UC56" s="45"/>
      <c r="UD56" s="45"/>
      <c r="UE56" s="45"/>
      <c r="UF56" s="45"/>
      <c r="UG56" s="45"/>
      <c r="UH56" s="45"/>
      <c r="UI56" s="45"/>
      <c r="UJ56" s="45"/>
      <c r="UK56" s="45"/>
      <c r="UL56" s="45"/>
      <c r="UM56" s="45"/>
      <c r="UN56" s="45"/>
      <c r="UO56" s="45"/>
      <c r="UP56" s="45"/>
      <c r="UQ56" s="45"/>
      <c r="UR56" s="45"/>
      <c r="US56" s="45"/>
      <c r="UT56" s="45"/>
      <c r="UU56" s="45"/>
      <c r="UV56" s="45"/>
      <c r="UW56" s="45"/>
      <c r="UX56" s="45"/>
      <c r="UY56" s="45"/>
      <c r="UZ56" s="45"/>
      <c r="VA56" s="45"/>
      <c r="VB56" s="45"/>
      <c r="VC56" s="45"/>
      <c r="VD56" s="45"/>
      <c r="VE56" s="45"/>
      <c r="VF56" s="45"/>
      <c r="VG56" s="45"/>
      <c r="VH56" s="45"/>
      <c r="VI56" s="45"/>
      <c r="VJ56" s="45"/>
      <c r="VK56" s="45"/>
      <c r="VL56" s="45"/>
      <c r="VM56" s="45"/>
      <c r="VN56" s="45"/>
      <c r="VO56" s="45"/>
      <c r="VP56" s="45"/>
      <c r="VQ56" s="45"/>
      <c r="VR56" s="45"/>
      <c r="VS56" s="45"/>
      <c r="VT56" s="45"/>
      <c r="VU56" s="45"/>
      <c r="VV56" s="45"/>
      <c r="VW56" s="45"/>
      <c r="VX56" s="45"/>
      <c r="VY56" s="45"/>
      <c r="VZ56" s="45"/>
      <c r="WA56" s="45"/>
      <c r="WB56" s="45"/>
      <c r="WC56" s="45"/>
      <c r="WD56" s="45"/>
      <c r="WE56" s="45"/>
      <c r="WF56" s="45"/>
      <c r="WG56" s="45"/>
      <c r="WH56" s="45"/>
      <c r="WI56" s="45"/>
      <c r="WJ56" s="45"/>
      <c r="WK56" s="45"/>
      <c r="WL56" s="45"/>
      <c r="WM56" s="45"/>
      <c r="WN56" s="45"/>
      <c r="WO56" s="45"/>
      <c r="WP56" s="45"/>
      <c r="WQ56" s="45"/>
      <c r="WR56" s="45"/>
      <c r="WS56" s="45"/>
      <c r="WT56" s="45"/>
      <c r="WU56" s="45"/>
      <c r="WV56" s="45"/>
      <c r="WW56" s="45"/>
      <c r="WX56" s="45"/>
      <c r="WY56" s="45"/>
      <c r="WZ56" s="45"/>
      <c r="XA56" s="45"/>
      <c r="XB56" s="45"/>
      <c r="XC56" s="45"/>
      <c r="XD56" s="45"/>
      <c r="XE56" s="45"/>
      <c r="XF56" s="45"/>
      <c r="XG56" s="45"/>
      <c r="XH56" s="45"/>
      <c r="XI56" s="45"/>
      <c r="XJ56" s="45"/>
      <c r="XK56" s="45"/>
      <c r="XL56" s="45"/>
      <c r="XM56" s="45"/>
      <c r="XN56" s="45"/>
      <c r="XO56" s="45"/>
      <c r="XP56" s="45"/>
      <c r="XQ56" s="45"/>
      <c r="XR56" s="45"/>
      <c r="XS56" s="45"/>
      <c r="XT56" s="45"/>
      <c r="XU56" s="45"/>
      <c r="XV56" s="45"/>
      <c r="XW56" s="45"/>
      <c r="XX56" s="45"/>
      <c r="XY56" s="45"/>
      <c r="XZ56" s="45"/>
      <c r="YA56" s="45"/>
      <c r="YB56" s="45"/>
      <c r="YC56" s="45"/>
      <c r="YD56" s="45"/>
      <c r="YE56" s="45"/>
      <c r="YF56" s="45"/>
      <c r="YG56" s="45"/>
      <c r="YH56" s="45"/>
      <c r="YI56" s="45"/>
      <c r="YJ56" s="45"/>
      <c r="YK56" s="45"/>
      <c r="YL56" s="45"/>
      <c r="YM56" s="45"/>
      <c r="YN56" s="45"/>
      <c r="YO56" s="45"/>
      <c r="YP56" s="45"/>
      <c r="YQ56" s="45"/>
      <c r="YR56" s="45"/>
      <c r="YS56" s="45"/>
      <c r="YT56" s="45"/>
      <c r="YU56" s="45"/>
      <c r="YV56" s="45"/>
      <c r="YW56" s="45"/>
      <c r="YX56" s="45"/>
      <c r="YY56" s="45"/>
      <c r="YZ56" s="45"/>
      <c r="ZA56" s="45"/>
      <c r="ZB56" s="45"/>
      <c r="ZC56" s="45"/>
      <c r="ZD56" s="45"/>
      <c r="ZE56" s="45"/>
      <c r="ZF56" s="45"/>
      <c r="ZG56" s="45"/>
      <c r="ZH56" s="45"/>
      <c r="ZI56" s="45"/>
      <c r="ZJ56" s="45"/>
      <c r="ZK56" s="45"/>
      <c r="ZL56" s="45"/>
      <c r="ZM56" s="45"/>
      <c r="ZN56" s="45"/>
      <c r="ZO56" s="45"/>
      <c r="ZP56" s="45"/>
      <c r="ZQ56" s="45"/>
      <c r="ZR56" s="45"/>
      <c r="ZS56" s="45"/>
      <c r="ZT56" s="45"/>
      <c r="ZU56" s="45"/>
      <c r="ZV56" s="45"/>
      <c r="ZW56" s="45"/>
      <c r="ZX56" s="45"/>
      <c r="ZY56" s="45"/>
      <c r="ZZ56" s="45"/>
      <c r="AAA56" s="45"/>
      <c r="AAB56" s="45"/>
      <c r="AAC56" s="45"/>
      <c r="AAD56" s="45"/>
      <c r="AAE56" s="45"/>
      <c r="AAF56" s="45"/>
      <c r="AAG56" s="45"/>
      <c r="AAH56" s="45"/>
      <c r="AAI56" s="45"/>
      <c r="AAJ56" s="45"/>
      <c r="AAK56" s="45"/>
      <c r="AAL56" s="45"/>
      <c r="AAM56" s="45"/>
      <c r="AAN56" s="45"/>
      <c r="AAO56" s="45"/>
      <c r="AAP56" s="45"/>
      <c r="AAQ56" s="45"/>
      <c r="AAR56" s="45"/>
      <c r="AAS56" s="45"/>
      <c r="AAT56" s="45"/>
      <c r="AAU56" s="45"/>
      <c r="AAV56" s="45"/>
      <c r="AAW56" s="45"/>
      <c r="AAX56" s="45"/>
      <c r="AAY56" s="45"/>
      <c r="AAZ56" s="45"/>
      <c r="ABA56" s="45"/>
      <c r="ABB56" s="45"/>
      <c r="ABC56" s="45"/>
      <c r="ABD56" s="45"/>
      <c r="ABE56" s="45"/>
      <c r="ABF56" s="45"/>
      <c r="ABG56" s="45"/>
      <c r="ABH56" s="45"/>
      <c r="ABI56" s="45"/>
      <c r="ABJ56" s="45"/>
      <c r="ABK56" s="45"/>
      <c r="ABL56" s="45"/>
      <c r="ABM56" s="45"/>
      <c r="ABN56" s="45"/>
      <c r="ABO56" s="45"/>
      <c r="ABP56" s="45"/>
      <c r="ABQ56" s="45"/>
      <c r="ABR56" s="45"/>
      <c r="ABS56" s="45"/>
      <c r="ABT56" s="45"/>
      <c r="ABU56" s="45"/>
      <c r="ABV56" s="45"/>
      <c r="ABW56" s="45"/>
      <c r="ABX56" s="45"/>
      <c r="ABY56" s="45"/>
      <c r="ABZ56" s="45"/>
      <c r="ACA56" s="45"/>
      <c r="ACB56" s="45"/>
      <c r="ACC56" s="45"/>
      <c r="ACD56" s="45"/>
      <c r="ACE56" s="45"/>
      <c r="ACF56" s="45"/>
      <c r="ACG56" s="45"/>
      <c r="ACH56" s="45"/>
      <c r="ACI56" s="45"/>
      <c r="ACJ56" s="45"/>
      <c r="ACK56" s="45"/>
      <c r="ACL56" s="45"/>
      <c r="ACM56" s="45"/>
      <c r="ACN56" s="45"/>
      <c r="ACO56" s="45"/>
      <c r="ACP56" s="45"/>
      <c r="ACQ56" s="45"/>
      <c r="ACR56" s="45"/>
      <c r="ACS56" s="45"/>
      <c r="ACT56" s="45"/>
      <c r="ACU56" s="45"/>
      <c r="ACV56" s="45"/>
      <c r="ACW56" s="45"/>
      <c r="ACX56" s="45"/>
      <c r="ACY56" s="45"/>
      <c r="ACZ56" s="45"/>
      <c r="ADA56" s="45"/>
      <c r="ADB56" s="45"/>
      <c r="ADC56" s="45"/>
      <c r="ADD56" s="45"/>
      <c r="ADE56" s="45"/>
      <c r="ADF56" s="45"/>
      <c r="ADG56" s="45"/>
      <c r="ADH56" s="45"/>
      <c r="ADI56" s="45"/>
      <c r="ADJ56" s="45"/>
      <c r="ADK56" s="45"/>
      <c r="ADL56" s="45"/>
      <c r="ADM56" s="45"/>
      <c r="ADN56" s="45"/>
      <c r="ADO56" s="45"/>
      <c r="ADP56" s="45"/>
      <c r="ADQ56" s="45"/>
      <c r="ADR56" s="45"/>
      <c r="ADS56" s="45"/>
    </row>
    <row r="57" spans="1:799" x14ac:dyDescent="0.3">
      <c r="A57" s="18"/>
      <c r="B57" s="19"/>
      <c r="C57" s="20"/>
      <c r="D57" s="20"/>
      <c r="E57" s="20"/>
      <c r="F57" s="20"/>
      <c r="G57" s="20"/>
      <c r="H57" s="20"/>
      <c r="I57" s="20"/>
      <c r="J57" s="20"/>
      <c r="K57" s="21"/>
      <c r="L57" s="49"/>
      <c r="M57" s="22"/>
      <c r="N57" s="22"/>
      <c r="O57" s="70"/>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row>
    <row r="58" spans="1:799" x14ac:dyDescent="0.3">
      <c r="K58" s="9"/>
      <c r="L58" s="47"/>
      <c r="M58" s="10"/>
      <c r="N58" s="10"/>
      <c r="O58" s="46"/>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row>
    <row r="59" spans="1:799" x14ac:dyDescent="0.3">
      <c r="K59" s="9"/>
      <c r="L59" s="47"/>
      <c r="M59" s="10"/>
      <c r="N59" s="10"/>
      <c r="O59" s="46"/>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row>
    <row r="60" spans="1:799" x14ac:dyDescent="0.3">
      <c r="K60" s="9"/>
      <c r="L60" s="47"/>
      <c r="M60" s="10"/>
      <c r="N60" s="10"/>
      <c r="O60" s="46"/>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row>
    <row r="61" spans="1:799" x14ac:dyDescent="0.3">
      <c r="K61" s="9"/>
      <c r="L61" s="47"/>
      <c r="M61" s="10"/>
      <c r="N61" s="10"/>
      <c r="O61" s="46"/>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row>
    <row r="62" spans="1:799" x14ac:dyDescent="0.3">
      <c r="K62" s="9"/>
      <c r="L62" s="47"/>
      <c r="M62" s="10"/>
      <c r="N62" s="10"/>
      <c r="O62" s="46"/>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row>
    <row r="63" spans="1:799" x14ac:dyDescent="0.3">
      <c r="K63" s="9"/>
      <c r="L63" s="47"/>
      <c r="M63" s="10"/>
      <c r="N63" s="10"/>
      <c r="O63" s="46"/>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row>
    <row r="64" spans="1:799" x14ac:dyDescent="0.3">
      <c r="K64" s="9"/>
      <c r="L64" s="47"/>
      <c r="M64" s="10"/>
      <c r="N64" s="10"/>
      <c r="O64" s="46"/>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row>
    <row r="65" spans="11:105" x14ac:dyDescent="0.3">
      <c r="K65" s="9"/>
      <c r="L65" s="47"/>
      <c r="M65" s="10"/>
      <c r="N65" s="10"/>
      <c r="O65" s="46"/>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row>
    <row r="66" spans="11:105" x14ac:dyDescent="0.3">
      <c r="K66" s="9"/>
      <c r="L66" s="47"/>
      <c r="M66" s="10"/>
      <c r="N66" s="10"/>
      <c r="O66" s="46"/>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row>
    <row r="67" spans="11:105" x14ac:dyDescent="0.3">
      <c r="K67" s="9"/>
      <c r="L67" s="47"/>
      <c r="M67" s="10"/>
      <c r="N67" s="10"/>
      <c r="O67" s="46"/>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row>
    <row r="68" spans="11:105" x14ac:dyDescent="0.3">
      <c r="K68" s="9"/>
      <c r="L68" s="47"/>
      <c r="M68" s="10"/>
      <c r="N68" s="10"/>
      <c r="O68" s="46"/>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row>
    <row r="69" spans="11:105" x14ac:dyDescent="0.3">
      <c r="K69" s="9"/>
      <c r="L69" s="47"/>
      <c r="M69" s="10"/>
      <c r="N69" s="10"/>
      <c r="O69" s="46"/>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row>
    <row r="70" spans="11:105" x14ac:dyDescent="0.3">
      <c r="K70" s="9"/>
      <c r="L70" s="47"/>
      <c r="M70" s="10"/>
      <c r="N70" s="10"/>
      <c r="O70" s="46"/>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row>
    <row r="71" spans="11:105" x14ac:dyDescent="0.3">
      <c r="K71" s="9"/>
      <c r="L71" s="47"/>
      <c r="M71" s="10"/>
      <c r="N71" s="10"/>
      <c r="O71" s="46"/>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row>
    <row r="72" spans="11:105" x14ac:dyDescent="0.3">
      <c r="K72" s="9"/>
      <c r="L72" s="47"/>
      <c r="M72" s="10"/>
      <c r="N72" s="10"/>
      <c r="O72" s="46"/>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row>
    <row r="73" spans="11:105" x14ac:dyDescent="0.3">
      <c r="K73" s="9"/>
      <c r="L73" s="47"/>
      <c r="M73" s="10"/>
      <c r="N73" s="10"/>
      <c r="O73" s="46"/>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row>
    <row r="74" spans="11:105" x14ac:dyDescent="0.3">
      <c r="K74" s="9"/>
      <c r="L74" s="47"/>
      <c r="M74" s="10"/>
      <c r="N74" s="10"/>
      <c r="O74" s="46"/>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row>
    <row r="75" spans="11:105" x14ac:dyDescent="0.3">
      <c r="K75" s="9"/>
      <c r="L75" s="47"/>
      <c r="M75" s="10"/>
      <c r="N75" s="10"/>
      <c r="O75" s="46"/>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row>
    <row r="76" spans="11:105" x14ac:dyDescent="0.3">
      <c r="K76" s="9"/>
      <c r="L76" s="47"/>
      <c r="M76" s="10"/>
      <c r="N76" s="10"/>
      <c r="O76" s="46"/>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row>
    <row r="77" spans="11:105" x14ac:dyDescent="0.3">
      <c r="K77" s="9"/>
      <c r="L77" s="47"/>
      <c r="M77" s="10"/>
      <c r="N77" s="10"/>
      <c r="O77" s="46"/>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row>
    <row r="78" spans="11:105" x14ac:dyDescent="0.3">
      <c r="K78" s="9"/>
      <c r="L78" s="47"/>
      <c r="M78" s="10"/>
      <c r="N78" s="10"/>
      <c r="O78" s="46"/>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row>
    <row r="79" spans="11:105" x14ac:dyDescent="0.3">
      <c r="K79" s="9"/>
      <c r="L79" s="47"/>
      <c r="M79" s="10"/>
      <c r="N79" s="10"/>
      <c r="O79" s="46"/>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row>
    <row r="80" spans="11:105" x14ac:dyDescent="0.3">
      <c r="K80" s="9"/>
      <c r="L80" s="47"/>
      <c r="M80" s="10"/>
      <c r="N80" s="10"/>
      <c r="O80" s="46"/>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row>
    <row r="81" spans="11:105" x14ac:dyDescent="0.3">
      <c r="K81" s="9"/>
      <c r="L81" s="47"/>
      <c r="M81" s="10"/>
      <c r="N81" s="10"/>
      <c r="O81" s="46"/>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row>
    <row r="82" spans="11:105" x14ac:dyDescent="0.3">
      <c r="K82" s="9"/>
      <c r="L82" s="47"/>
      <c r="M82" s="10"/>
      <c r="N82" s="10"/>
      <c r="O82" s="46"/>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row>
    <row r="83" spans="11:105" x14ac:dyDescent="0.3">
      <c r="K83" s="9"/>
      <c r="L83" s="47"/>
      <c r="M83" s="10"/>
      <c r="N83" s="10"/>
      <c r="O83" s="46"/>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row>
    <row r="84" spans="11:105" x14ac:dyDescent="0.3">
      <c r="K84" s="9"/>
      <c r="L84" s="47"/>
      <c r="M84" s="10"/>
      <c r="N84" s="10"/>
      <c r="O84" s="46"/>
    </row>
    <row r="85" spans="11:105" x14ac:dyDescent="0.3">
      <c r="K85" s="9"/>
      <c r="L85" s="47"/>
      <c r="M85" s="10"/>
      <c r="N85" s="10"/>
      <c r="O85" s="46"/>
    </row>
    <row r="86" spans="11:105" x14ac:dyDescent="0.3">
      <c r="K86" s="9"/>
      <c r="L86" s="47"/>
      <c r="M86" s="10"/>
      <c r="N86" s="10"/>
      <c r="O86" s="46"/>
    </row>
    <row r="87" spans="11:105" x14ac:dyDescent="0.3">
      <c r="L87" s="47"/>
      <c r="M87" s="10"/>
      <c r="N87" s="10"/>
      <c r="O87" s="46"/>
    </row>
    <row r="88" spans="11:105" x14ac:dyDescent="0.3">
      <c r="L88" s="47"/>
      <c r="M88" s="10"/>
      <c r="N88" s="10"/>
      <c r="O88" s="46"/>
    </row>
    <row r="89" spans="11:105" x14ac:dyDescent="0.3">
      <c r="L89" s="47"/>
      <c r="M89" s="10"/>
      <c r="N89" s="10"/>
      <c r="O89" s="46"/>
    </row>
    <row r="90" spans="11:105" x14ac:dyDescent="0.3">
      <c r="L90" s="47"/>
      <c r="M90" s="10"/>
      <c r="N90" s="10"/>
      <c r="O90" s="46"/>
    </row>
    <row r="91" spans="11:105" x14ac:dyDescent="0.3">
      <c r="L91" s="47"/>
      <c r="M91" s="10"/>
      <c r="N91" s="10"/>
      <c r="O91" s="46"/>
    </row>
    <row r="92" spans="11:105" x14ac:dyDescent="0.3">
      <c r="L92" s="47"/>
      <c r="M92" s="10"/>
      <c r="N92" s="10"/>
      <c r="O92" s="46"/>
    </row>
    <row r="93" spans="11:105" x14ac:dyDescent="0.3">
      <c r="L93" s="47"/>
      <c r="M93" s="10"/>
      <c r="N93" s="10"/>
      <c r="O93" s="46"/>
    </row>
    <row r="94" spans="11:105" x14ac:dyDescent="0.3">
      <c r="L94" s="47"/>
      <c r="M94" s="10"/>
      <c r="N94" s="10"/>
      <c r="O94" s="46"/>
    </row>
    <row r="95" spans="11:105" x14ac:dyDescent="0.3">
      <c r="L95" s="47"/>
      <c r="M95" s="10"/>
      <c r="N95" s="10"/>
      <c r="O95" s="46"/>
    </row>
    <row r="96" spans="11:105" x14ac:dyDescent="0.3">
      <c r="L96" s="47"/>
      <c r="M96" s="10"/>
      <c r="N96" s="10"/>
      <c r="O96" s="46"/>
    </row>
    <row r="97" spans="12:15" x14ac:dyDescent="0.3">
      <c r="L97" s="47"/>
      <c r="M97" s="10"/>
      <c r="N97" s="10"/>
      <c r="O97" s="46"/>
    </row>
    <row r="98" spans="12:15" x14ac:dyDescent="0.3">
      <c r="L98" s="47"/>
      <c r="M98" s="10"/>
      <c r="N98" s="10"/>
      <c r="O98" s="46"/>
    </row>
    <row r="99" spans="12:15" x14ac:dyDescent="0.3">
      <c r="L99" s="47"/>
      <c r="M99" s="10"/>
      <c r="N99" s="10"/>
      <c r="O99" s="46"/>
    </row>
    <row r="100" spans="12:15" x14ac:dyDescent="0.3">
      <c r="L100" s="47"/>
      <c r="M100" s="10"/>
      <c r="N100" s="10"/>
      <c r="O100" s="46"/>
    </row>
    <row r="101" spans="12:15" x14ac:dyDescent="0.3">
      <c r="L101" s="47"/>
      <c r="M101" s="10"/>
      <c r="N101" s="10"/>
      <c r="O101" s="46"/>
    </row>
    <row r="102" spans="12:15" x14ac:dyDescent="0.3">
      <c r="L102" s="47"/>
      <c r="M102" s="10"/>
      <c r="N102" s="10"/>
      <c r="O102" s="46"/>
    </row>
    <row r="103" spans="12:15" x14ac:dyDescent="0.3">
      <c r="L103" s="47"/>
      <c r="M103" s="10"/>
      <c r="N103" s="10"/>
      <c r="O103" s="46"/>
    </row>
    <row r="104" spans="12:15" x14ac:dyDescent="0.3">
      <c r="L104" s="47"/>
      <c r="M104" s="10"/>
      <c r="N104" s="10"/>
      <c r="O104" s="46"/>
    </row>
    <row r="105" spans="12:15" x14ac:dyDescent="0.3">
      <c r="L105" s="47"/>
      <c r="M105" s="10"/>
      <c r="N105" s="10"/>
      <c r="O105" s="46"/>
    </row>
    <row r="106" spans="12:15" x14ac:dyDescent="0.3">
      <c r="L106" s="47"/>
      <c r="M106" s="10"/>
      <c r="N106" s="10"/>
      <c r="O106" s="46"/>
    </row>
    <row r="107" spans="12:15" x14ac:dyDescent="0.3">
      <c r="L107" s="47"/>
      <c r="M107" s="10"/>
      <c r="N107" s="10"/>
      <c r="O107" s="46"/>
    </row>
    <row r="108" spans="12:15" x14ac:dyDescent="0.3">
      <c r="L108" s="47"/>
      <c r="M108" s="10"/>
      <c r="N108" s="10"/>
      <c r="O108" s="46"/>
    </row>
    <row r="109" spans="12:15" x14ac:dyDescent="0.3">
      <c r="L109" s="47"/>
      <c r="M109" s="10"/>
      <c r="N109" s="10"/>
      <c r="O109" s="46"/>
    </row>
    <row r="110" spans="12:15" x14ac:dyDescent="0.3">
      <c r="L110" s="47"/>
      <c r="M110" s="10"/>
      <c r="N110" s="10"/>
      <c r="O110" s="46"/>
    </row>
    <row r="111" spans="12:15" x14ac:dyDescent="0.3">
      <c r="L111" s="47"/>
      <c r="M111" s="10"/>
      <c r="N111" s="10"/>
      <c r="O111" s="46"/>
    </row>
    <row r="112" spans="12:15" x14ac:dyDescent="0.3">
      <c r="L112" s="47"/>
      <c r="M112" s="10"/>
      <c r="N112" s="10"/>
      <c r="O112" s="46"/>
    </row>
    <row r="113" spans="12:15" x14ac:dyDescent="0.3">
      <c r="L113" s="47"/>
      <c r="M113" s="10"/>
      <c r="N113" s="10"/>
      <c r="O113" s="46"/>
    </row>
    <row r="114" spans="12:15" x14ac:dyDescent="0.3">
      <c r="L114" s="47"/>
      <c r="M114" s="10"/>
      <c r="N114" s="10"/>
      <c r="O114" s="46"/>
    </row>
    <row r="115" spans="12:15" x14ac:dyDescent="0.3">
      <c r="L115" s="47"/>
      <c r="M115" s="10"/>
      <c r="N115" s="10"/>
      <c r="O115" s="46"/>
    </row>
    <row r="116" spans="12:15" x14ac:dyDescent="0.3">
      <c r="L116" s="47"/>
      <c r="M116" s="10"/>
      <c r="N116" s="10"/>
      <c r="O116" s="46"/>
    </row>
    <row r="117" spans="12:15" x14ac:dyDescent="0.3">
      <c r="L117" s="47"/>
      <c r="M117" s="10"/>
      <c r="N117" s="10"/>
      <c r="O117" s="46"/>
    </row>
    <row r="118" spans="12:15" x14ac:dyDescent="0.3">
      <c r="L118" s="47"/>
      <c r="M118" s="10"/>
      <c r="N118" s="10"/>
      <c r="O118" s="46"/>
    </row>
    <row r="119" spans="12:15" x14ac:dyDescent="0.3">
      <c r="L119" s="47"/>
      <c r="M119" s="10"/>
      <c r="N119" s="10"/>
      <c r="O119" s="46"/>
    </row>
    <row r="120" spans="12:15" x14ac:dyDescent="0.3">
      <c r="L120" s="47"/>
      <c r="M120" s="10"/>
      <c r="N120" s="10"/>
      <c r="O120" s="46"/>
    </row>
    <row r="121" spans="12:15" x14ac:dyDescent="0.3">
      <c r="L121" s="47"/>
      <c r="M121" s="10"/>
      <c r="N121" s="10"/>
      <c r="O121" s="46"/>
    </row>
    <row r="122" spans="12:15" x14ac:dyDescent="0.3">
      <c r="L122" s="47"/>
      <c r="M122" s="10"/>
      <c r="N122" s="10"/>
      <c r="O122" s="46"/>
    </row>
    <row r="123" spans="12:15" x14ac:dyDescent="0.3">
      <c r="L123" s="47"/>
      <c r="M123" s="10"/>
      <c r="N123" s="10"/>
      <c r="O123" s="46"/>
    </row>
    <row r="124" spans="12:15" x14ac:dyDescent="0.3">
      <c r="L124" s="47"/>
      <c r="M124" s="10"/>
      <c r="N124" s="10"/>
      <c r="O124" s="46"/>
    </row>
    <row r="125" spans="12:15" x14ac:dyDescent="0.3">
      <c r="L125" s="47"/>
      <c r="M125" s="10"/>
      <c r="N125" s="10"/>
      <c r="O125" s="46"/>
    </row>
    <row r="126" spans="12:15" x14ac:dyDescent="0.3">
      <c r="L126" s="47"/>
      <c r="M126" s="10"/>
      <c r="N126" s="10"/>
      <c r="O126" s="46"/>
    </row>
    <row r="127" spans="12:15" x14ac:dyDescent="0.3">
      <c r="L127" s="47"/>
      <c r="M127" s="10"/>
      <c r="N127" s="10"/>
      <c r="O127" s="46"/>
    </row>
    <row r="128" spans="12:15" x14ac:dyDescent="0.3">
      <c r="L128" s="47"/>
      <c r="M128" s="10"/>
      <c r="N128" s="10"/>
      <c r="O128" s="46"/>
    </row>
    <row r="129" spans="12:15" x14ac:dyDescent="0.3">
      <c r="L129" s="47"/>
      <c r="M129" s="10"/>
      <c r="N129" s="10"/>
      <c r="O129" s="46"/>
    </row>
    <row r="130" spans="12:15" x14ac:dyDescent="0.3">
      <c r="L130" s="47"/>
      <c r="M130" s="10"/>
      <c r="N130" s="10"/>
      <c r="O130" s="46"/>
    </row>
    <row r="131" spans="12:15" x14ac:dyDescent="0.3">
      <c r="L131" s="47"/>
      <c r="M131" s="10"/>
      <c r="N131" s="10"/>
      <c r="O131" s="46"/>
    </row>
    <row r="132" spans="12:15" x14ac:dyDescent="0.3">
      <c r="L132" s="47"/>
      <c r="M132" s="10"/>
      <c r="N132" s="10"/>
      <c r="O132" s="46"/>
    </row>
    <row r="133" spans="12:15" x14ac:dyDescent="0.3">
      <c r="L133" s="47"/>
      <c r="M133" s="10"/>
      <c r="N133" s="10"/>
      <c r="O133" s="46"/>
    </row>
    <row r="134" spans="12:15" x14ac:dyDescent="0.3">
      <c r="L134" s="47"/>
      <c r="M134" s="10"/>
      <c r="N134" s="10"/>
      <c r="O134" s="46"/>
    </row>
    <row r="135" spans="12:15" x14ac:dyDescent="0.3">
      <c r="L135" s="47"/>
      <c r="M135" s="10"/>
      <c r="N135" s="10"/>
      <c r="O135" s="46"/>
    </row>
    <row r="136" spans="12:15" x14ac:dyDescent="0.3">
      <c r="L136" s="47"/>
      <c r="M136" s="10"/>
      <c r="N136" s="10"/>
      <c r="O136" s="46"/>
    </row>
    <row r="137" spans="12:15" x14ac:dyDescent="0.3">
      <c r="L137" s="47"/>
      <c r="M137" s="10"/>
      <c r="N137" s="10"/>
      <c r="O137" s="46"/>
    </row>
    <row r="138" spans="12:15" x14ac:dyDescent="0.3">
      <c r="L138" s="47"/>
      <c r="M138" s="10"/>
      <c r="N138" s="10"/>
      <c r="O138" s="46"/>
    </row>
    <row r="139" spans="12:15" x14ac:dyDescent="0.3">
      <c r="L139" s="47"/>
      <c r="M139" s="10"/>
      <c r="N139" s="10"/>
      <c r="O139" s="46"/>
    </row>
    <row r="140" spans="12:15" x14ac:dyDescent="0.3">
      <c r="L140" s="47"/>
      <c r="M140" s="10"/>
      <c r="N140" s="10"/>
      <c r="O140" s="46"/>
    </row>
    <row r="141" spans="12:15" x14ac:dyDescent="0.3">
      <c r="L141" s="47"/>
      <c r="M141" s="10"/>
      <c r="N141" s="10"/>
      <c r="O141" s="46"/>
    </row>
    <row r="142" spans="12:15" x14ac:dyDescent="0.3">
      <c r="L142" s="47"/>
      <c r="M142" s="10"/>
      <c r="N142" s="10"/>
      <c r="O142" s="46"/>
    </row>
    <row r="143" spans="12:15" x14ac:dyDescent="0.3">
      <c r="L143" s="47"/>
      <c r="M143" s="10"/>
      <c r="N143" s="10"/>
      <c r="O143" s="46"/>
    </row>
    <row r="144" spans="12:15" x14ac:dyDescent="0.3">
      <c r="L144" s="47"/>
      <c r="M144" s="10"/>
      <c r="N144" s="10"/>
      <c r="O144" s="46"/>
    </row>
    <row r="145" spans="12:15" x14ac:dyDescent="0.3">
      <c r="L145" s="47"/>
      <c r="M145" s="10"/>
      <c r="N145" s="10"/>
      <c r="O145" s="46"/>
    </row>
    <row r="146" spans="12:15" x14ac:dyDescent="0.3">
      <c r="L146" s="47"/>
      <c r="M146" s="10"/>
      <c r="N146" s="10"/>
      <c r="O146" s="46"/>
    </row>
    <row r="147" spans="12:15" x14ac:dyDescent="0.3">
      <c r="L147" s="47"/>
      <c r="M147" s="10"/>
      <c r="N147" s="10"/>
      <c r="O147" s="46"/>
    </row>
    <row r="148" spans="12:15" x14ac:dyDescent="0.3">
      <c r="L148" s="47"/>
      <c r="M148" s="10"/>
      <c r="N148" s="10"/>
      <c r="O148" s="46"/>
    </row>
    <row r="149" spans="12:15" x14ac:dyDescent="0.3">
      <c r="L149" s="47"/>
      <c r="M149" s="10"/>
      <c r="N149" s="10"/>
      <c r="O149" s="46"/>
    </row>
    <row r="150" spans="12:15" x14ac:dyDescent="0.3">
      <c r="L150" s="47"/>
      <c r="M150" s="10"/>
      <c r="N150" s="10"/>
      <c r="O150" s="46"/>
    </row>
    <row r="151" spans="12:15" x14ac:dyDescent="0.3">
      <c r="L151" s="47"/>
      <c r="M151" s="10"/>
      <c r="N151" s="10"/>
      <c r="O151" s="46"/>
    </row>
    <row r="152" spans="12:15" x14ac:dyDescent="0.3">
      <c r="L152" s="47"/>
      <c r="M152" s="10"/>
      <c r="N152" s="10"/>
      <c r="O152" s="46"/>
    </row>
    <row r="153" spans="12:15" x14ac:dyDescent="0.3">
      <c r="L153" s="47"/>
      <c r="M153" s="10"/>
      <c r="N153" s="10"/>
      <c r="O153" s="46"/>
    </row>
    <row r="154" spans="12:15" x14ac:dyDescent="0.3">
      <c r="L154" s="47"/>
      <c r="M154" s="10"/>
      <c r="N154" s="10"/>
      <c r="O154" s="46"/>
    </row>
    <row r="155" spans="12:15" x14ac:dyDescent="0.3">
      <c r="L155" s="47"/>
      <c r="M155" s="10"/>
      <c r="N155" s="10"/>
      <c r="O155" s="46"/>
    </row>
    <row r="156" spans="12:15" x14ac:dyDescent="0.3">
      <c r="L156" s="47"/>
      <c r="M156" s="10"/>
      <c r="N156" s="10"/>
      <c r="O156" s="46"/>
    </row>
    <row r="157" spans="12:15" x14ac:dyDescent="0.3">
      <c r="L157" s="47"/>
      <c r="M157" s="10"/>
      <c r="N157" s="10"/>
      <c r="O157" s="46"/>
    </row>
    <row r="158" spans="12:15" x14ac:dyDescent="0.3">
      <c r="L158" s="47"/>
      <c r="M158" s="10"/>
      <c r="N158" s="10"/>
      <c r="O158" s="46"/>
    </row>
    <row r="159" spans="12:15" x14ac:dyDescent="0.3">
      <c r="L159" s="47"/>
      <c r="M159" s="10"/>
      <c r="N159" s="10"/>
      <c r="O159" s="46"/>
    </row>
    <row r="160" spans="12:15" x14ac:dyDescent="0.3">
      <c r="L160" s="47"/>
      <c r="M160" s="10"/>
      <c r="N160" s="10"/>
      <c r="O160" s="46"/>
    </row>
    <row r="161" spans="12:15" x14ac:dyDescent="0.3">
      <c r="L161" s="47"/>
      <c r="M161" s="10"/>
      <c r="N161" s="10"/>
      <c r="O161" s="46"/>
    </row>
    <row r="162" spans="12:15" x14ac:dyDescent="0.3">
      <c r="L162" s="47"/>
      <c r="M162" s="10"/>
      <c r="N162" s="10"/>
      <c r="O162" s="46"/>
    </row>
    <row r="163" spans="12:15" x14ac:dyDescent="0.3">
      <c r="L163" s="47"/>
      <c r="M163" s="10"/>
      <c r="N163" s="10"/>
      <c r="O163" s="46"/>
    </row>
    <row r="164" spans="12:15" x14ac:dyDescent="0.3">
      <c r="L164" s="47"/>
      <c r="M164" s="10"/>
      <c r="N164" s="10"/>
      <c r="O164" s="46"/>
    </row>
    <row r="165" spans="12:15" x14ac:dyDescent="0.3">
      <c r="L165" s="47"/>
      <c r="M165" s="10"/>
      <c r="N165" s="10"/>
      <c r="O165" s="46"/>
    </row>
    <row r="166" spans="12:15" x14ac:dyDescent="0.3">
      <c r="L166" s="47"/>
      <c r="M166" s="10"/>
      <c r="N166" s="10"/>
      <c r="O166" s="46"/>
    </row>
  </sheetData>
  <sheetProtection algorithmName="SHA-512" hashValue="a1Ama340pyOJjXMJLWFNcoRS7MZlWTDWw1ZxS3Ok32HlHb7x3+59C7qDLYKodjEVP7wK2D2746dE28lZVJf/Fg==" saltValue="C0Xbh+vYgDCHwODQDlMQtQ==" spinCount="100000" sheet="1" objects="1" scenarios="1" selectLockedCells="1" selectUnlockedCells="1"/>
  <mergeCells count="1">
    <mergeCell ref="A1:N2"/>
  </mergeCells>
  <dataValidations count="3">
    <dataValidation type="list" errorStyle="warning" allowBlank="1" showErrorMessage="1" errorTitle="Location Error" error="Please Pick from the Available Locations" sqref="G94:G167">
      <formula1>Locations3</formula1>
    </dataValidation>
    <dataValidation type="list" allowBlank="1" showInputMessage="1" showErrorMessage="1" sqref="Q8">
      <formula1>#REF!</formula1>
    </dataValidation>
    <dataValidation type="list" errorStyle="warning" allowBlank="1" showErrorMessage="1" errorTitle="Location Error" error="Please Pick from the Available Locations" sqref="G4:G93">
      <formula1>#REF!</formula1>
    </dataValidation>
  </dataValidations>
  <pageMargins left="0" right="0" top="0.5" bottom="0.25" header="0.3" footer="0.3"/>
  <pageSetup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MCM Elder Grant</vt:lpstr>
      <vt:lpstr>Sheet2</vt:lpstr>
      <vt:lpstr>Sheet3</vt:lpstr>
      <vt:lpstr>'MCM Elder Grant'!Print_Area</vt:lpstr>
      <vt:lpstr>'MCM Elder Grant'!Print_Titles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 Ross</dc:creator>
  <cp:lastModifiedBy>David Ross</cp:lastModifiedBy>
  <cp:lastPrinted>2016-02-08T19:11:53Z</cp:lastPrinted>
  <dcterms:created xsi:type="dcterms:W3CDTF">2015-06-24T00:02:21Z</dcterms:created>
  <dcterms:modified xsi:type="dcterms:W3CDTF">2016-04-28T18:45:13Z</dcterms:modified>
</cp:coreProperties>
</file>